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ria-my.sharepoint.com/personal/wouter_mahieu_soprasteria_com/Documents/Desktop/PRIVATE/BRAVO/"/>
    </mc:Choice>
  </mc:AlternateContent>
  <xr:revisionPtr revIDLastSave="0" documentId="8_{F15562D6-691D-421E-AB95-BF0D6A28CD52}" xr6:coauthVersionLast="47" xr6:coauthVersionMax="47" xr10:uidLastSave="{00000000-0000-0000-0000-000000000000}"/>
  <bookViews>
    <workbookView xWindow="-120" yWindow="-120" windowWidth="29040" windowHeight="15720" xr2:uid="{AE9F1B62-A634-4B07-8E2F-23F68FF2ED3C}"/>
  </bookViews>
  <sheets>
    <sheet name="SpaSummerClassic" sheetId="5" r:id="rId1"/>
    <sheet name="Calcul" sheetId="4" state="hidden" r:id="rId2"/>
    <sheet name="Peter" sheetId="1" state="hidden" r:id="rId3"/>
    <sheet name="Wouter" sheetId="2" state="hidden" r:id="rId4"/>
  </sheets>
  <definedNames>
    <definedName name="_xlnm._FilterDatabase" localSheetId="1" hidden="1">Calcul!$B$2:$M$54</definedName>
    <definedName name="_xlnm._FilterDatabase" localSheetId="0" hidden="1">SpaSummerClassic!$B$4:$M$4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K22" i="4" s="1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4" i="4"/>
  <c r="I5" i="4"/>
  <c r="I6" i="4"/>
  <c r="I7" i="4"/>
  <c r="I8" i="4"/>
  <c r="I9" i="4"/>
  <c r="I10" i="4"/>
  <c r="I11" i="4"/>
  <c r="I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3" i="4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8" i="2"/>
  <c r="I7" i="2"/>
  <c r="I6" i="2"/>
  <c r="I5" i="2"/>
  <c r="I4" i="2"/>
  <c r="I3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K3" i="4" l="1"/>
  <c r="K42" i="4"/>
  <c r="K32" i="4"/>
  <c r="K18" i="4"/>
  <c r="K33" i="4"/>
  <c r="K54" i="4"/>
  <c r="K30" i="4"/>
  <c r="K12" i="4"/>
  <c r="K4" i="4"/>
  <c r="K43" i="4"/>
  <c r="K31" i="4"/>
  <c r="K19" i="4"/>
  <c r="K53" i="4"/>
  <c r="K29" i="4"/>
  <c r="K17" i="4"/>
  <c r="K52" i="4"/>
  <c r="K40" i="4"/>
  <c r="K28" i="4"/>
  <c r="K16" i="4"/>
  <c r="K51" i="4"/>
  <c r="K15" i="4"/>
  <c r="K50" i="4"/>
  <c r="K14" i="4"/>
  <c r="K21" i="4"/>
  <c r="K49" i="4"/>
  <c r="K37" i="4"/>
  <c r="K26" i="4"/>
  <c r="K13" i="4"/>
  <c r="K9" i="4"/>
  <c r="K48" i="4"/>
  <c r="K36" i="4"/>
  <c r="K24" i="4"/>
  <c r="K47" i="4"/>
  <c r="K35" i="4"/>
  <c r="K23" i="4"/>
  <c r="K46" i="4"/>
  <c r="K45" i="4"/>
  <c r="K5" i="4"/>
  <c r="K44" i="4"/>
  <c r="K20" i="4"/>
  <c r="K6" i="4"/>
  <c r="K34" i="4"/>
  <c r="K10" i="4"/>
  <c r="K11" i="4"/>
  <c r="K8" i="4"/>
  <c r="K39" i="4"/>
  <c r="K27" i="4"/>
  <c r="K38" i="4"/>
  <c r="K25" i="4"/>
  <c r="K7" i="4"/>
</calcChain>
</file>

<file path=xl/sharedStrings.xml><?xml version="1.0" encoding="utf-8"?>
<sst xmlns="http://schemas.openxmlformats.org/spreadsheetml/2006/main" count="728" uniqueCount="124">
  <si>
    <t>Klasse 1A</t>
  </si>
  <si>
    <t>Wattt Bill Lotus Elan</t>
  </si>
  <si>
    <t>Klasse 1B</t>
  </si>
  <si>
    <t>Tessaro Andrea Dallara X1/9</t>
  </si>
  <si>
    <t>Klasse 1C</t>
  </si>
  <si>
    <t>Klasse 1D</t>
  </si>
  <si>
    <t>Dieter Kuijl Ford Capri 3100 BMW CSL 3.5</t>
  </si>
  <si>
    <t>Audrey Van Ham Ford Capri Weslake 2600</t>
  </si>
  <si>
    <t>Ilaria Stalliviere Porsche 924 Carrera GTS</t>
  </si>
  <si>
    <t>Platform 2</t>
  </si>
  <si>
    <t>Klasse 2A</t>
  </si>
  <si>
    <t>Klasse 2B</t>
  </si>
  <si>
    <t>Klasse 2C</t>
  </si>
  <si>
    <t>Klasse 2D</t>
  </si>
  <si>
    <t>Platform 3</t>
  </si>
  <si>
    <t>Klasse 3A</t>
  </si>
  <si>
    <t>Klasse 3B</t>
  </si>
  <si>
    <t>Klasse 3C</t>
  </si>
  <si>
    <t>Klasse 4D</t>
  </si>
  <si>
    <t>Platform 5</t>
  </si>
  <si>
    <t>Klasse 5B</t>
  </si>
  <si>
    <t>Klasse 5A</t>
  </si>
  <si>
    <t>Klasse 6B</t>
  </si>
  <si>
    <t>Klasse 5C</t>
  </si>
  <si>
    <t>Klasse 5D</t>
  </si>
  <si>
    <t>Platform 6</t>
  </si>
  <si>
    <t>Klasse 6A</t>
  </si>
  <si>
    <t>Klasse 6C</t>
  </si>
  <si>
    <t>Klasse 6D</t>
  </si>
  <si>
    <t>Eric Damseaux MINI</t>
  </si>
  <si>
    <t>Mahieu Filip Triumph Dolomite Sprint</t>
  </si>
  <si>
    <t>Mahieu Wouter Triumph Dolomite Sprint</t>
  </si>
  <si>
    <t>Floris Fick BMW 2002</t>
  </si>
  <si>
    <t>Ricardo Perreira Ford Escort MK2 RS2000</t>
  </si>
  <si>
    <t>Gust Van Haelst Mazda RX3</t>
  </si>
  <si>
    <t>Servayge Chris Volvo 240</t>
  </si>
  <si>
    <t>Guy De Baer Ford GT40</t>
  </si>
  <si>
    <t>Anthony Vonk BMW 635 Csi</t>
  </si>
  <si>
    <t>Ronald Thienpont Mercedes SLC 450 5.0</t>
  </si>
  <si>
    <t>Jerry De Weerdt Dodge Charger</t>
  </si>
  <si>
    <t>Wim Kuijl Ford Capri RS3100 Cosworth</t>
  </si>
  <si>
    <t>Xavier Martens Porsche 911 RS</t>
  </si>
  <si>
    <t>Wittke Michaël Porsche 911 RSR</t>
  </si>
  <si>
    <t>Klasse 3D</t>
  </si>
  <si>
    <t>Platform 4</t>
  </si>
  <si>
    <t>Klasse 4A</t>
  </si>
  <si>
    <t>Dominique Holvoet Toyota MR</t>
  </si>
  <si>
    <t>De Bonhome Thierry Citroën AX</t>
  </si>
  <si>
    <t>Brieven Guy Citroën AX</t>
  </si>
  <si>
    <t>Mario Potters Peugeot 205 GTI</t>
  </si>
  <si>
    <t>Klasse 4B</t>
  </si>
  <si>
    <t>Klasse 4C</t>
  </si>
  <si>
    <t>Samuel Verheggen Mercedes 190 Evo2 AMG 2.5 16V</t>
  </si>
  <si>
    <t>Dubois Gilles BMW E30 325i</t>
  </si>
  <si>
    <t>Dubois Emiel BMW E30 325i</t>
  </si>
  <si>
    <t>Jan Bruneel BMW E30 325i</t>
  </si>
  <si>
    <t>Leonard Batenburg BMW E30 M3</t>
  </si>
  <si>
    <t>Lima Bruno BMW E30 M3</t>
  </si>
  <si>
    <t>Lima Paulo Mercedes190 Evo</t>
  </si>
  <si>
    <t>Verbeelen Patrick Nissan 200 SX</t>
  </si>
  <si>
    <t>Bruynoghe Erik Porsche 964</t>
  </si>
  <si>
    <t>Luc Geebelen Porsche 944 turbo</t>
  </si>
  <si>
    <t>Moortgat Luc Porsche 964 RS 3.8</t>
  </si>
  <si>
    <t>Evertjan Alders BMW M5 E28 535</t>
  </si>
  <si>
    <t>Eric Nulens Porsche 964</t>
  </si>
  <si>
    <t>Bas Van Elderen BMW E30 325i</t>
  </si>
  <si>
    <t>François Bouillon Audi 80 Quattro Competition STW</t>
  </si>
  <si>
    <t>Simeon Roessle Ford Puma 16v</t>
  </si>
  <si>
    <t>Beca Arlindo Toyota Carina</t>
  </si>
  <si>
    <t>Potters David Peugeot 206 GTI</t>
  </si>
  <si>
    <t>Danny Kerckhof BMW E46 WTCC</t>
  </si>
  <si>
    <t>Dieleman Peter Volvo 850</t>
  </si>
  <si>
    <t xml:space="preserve">Geert Houthoofd BMW E36 </t>
  </si>
  <si>
    <t>Jasper Dierckx BMW E36</t>
  </si>
  <si>
    <t>Dirk De Bock BMW E36</t>
  </si>
  <si>
    <t>Lennert Colman BMW E36</t>
  </si>
  <si>
    <t>Sidney Dielemanb BMW E46 3.2 M3</t>
  </si>
  <si>
    <t>Mennen Jill BMW Z3 Coupé</t>
  </si>
  <si>
    <t>Geert Dierckx BMW E46 M3</t>
  </si>
  <si>
    <t>Platformen en klassen</t>
  </si>
  <si>
    <t>Nummer</t>
  </si>
  <si>
    <t>Spa alg 1</t>
  </si>
  <si>
    <t>Spa Kl 1</t>
  </si>
  <si>
    <t>Spa alg 2</t>
  </si>
  <si>
    <t>Spa Kl2</t>
  </si>
  <si>
    <t>Subtot</t>
  </si>
  <si>
    <t>Tim Kuijl BMW E36 2.5</t>
  </si>
  <si>
    <t xml:space="preserve">Platform 1 </t>
  </si>
  <si>
    <t>J Gomm Ford Escort RS1600</t>
  </si>
  <si>
    <t>Watt Bill Lotus Elan</t>
  </si>
  <si>
    <t>Aaudrey Van Ham Capri Weslake</t>
  </si>
  <si>
    <t>Eric Damseuw MINI</t>
  </si>
  <si>
    <t>Gust Van Haels Mazda RX3</t>
  </si>
  <si>
    <t>Aanthony Vonk BMW 635 Csi</t>
  </si>
  <si>
    <t>Wim Kuijl Ford Capri RS 3100 Cosworth</t>
  </si>
  <si>
    <t>Jan Van elderen Ford Sierra Cosworth</t>
  </si>
  <si>
    <t>Jan Van Elderen Ford Sierra Cosworth</t>
  </si>
  <si>
    <t>Dominique Holvoet Toyoa MR</t>
  </si>
  <si>
    <t>De Bonhomme Thierry Citroën AX</t>
  </si>
  <si>
    <t>Samuel Verheggen Mercedes 190 AMG Evo2 2.5 16V</t>
  </si>
  <si>
    <t>Duboi Gilles BMW E30 2.5i</t>
  </si>
  <si>
    <t>Dubois Emiel</t>
  </si>
  <si>
    <t>Leonard Baterburg BMW E30 M3</t>
  </si>
  <si>
    <t>Lima Paulo Mercedes 190 EVO</t>
  </si>
  <si>
    <t>Verbeelen Patrick Nissan 200SX</t>
  </si>
  <si>
    <t>Moortgat Luc Porsche 964 RS</t>
  </si>
  <si>
    <t xml:space="preserve">Eric Nulens Porsche 964 </t>
  </si>
  <si>
    <t>François Bouillon Audi 80 Qauttro Competition STW</t>
  </si>
  <si>
    <t>Simeon Roessle Ford Puma 16V</t>
  </si>
  <si>
    <t>David Potters Peugeot 206 GTI</t>
  </si>
  <si>
    <t>Geert Houthoofd BMW E36</t>
  </si>
  <si>
    <t>Sidney Dieleman BMW E46 M3</t>
  </si>
  <si>
    <t>Platformen</t>
  </si>
  <si>
    <t>Klassen</t>
  </si>
  <si>
    <t>Piloot &amp; Wagen</t>
  </si>
  <si>
    <t>Joe Gomm Ford Escort RS1600</t>
  </si>
  <si>
    <t>Belc Historic</t>
  </si>
  <si>
    <t>BRAVO</t>
  </si>
  <si>
    <t>Platform Pos</t>
  </si>
  <si>
    <t>Klasse pos</t>
  </si>
  <si>
    <t>KlassePtn</t>
  </si>
  <si>
    <t>OverallPtn</t>
  </si>
  <si>
    <t>SPA Summer Classic</t>
  </si>
  <si>
    <t>Klasse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</si>
</sst>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676F-7A2D-4E51-B04F-780A5919D67B}">
  <sheetPr>
    <tabColor rgb="FF00B050"/>
  </sheetPr>
  <dimension ref="B2:M56"/>
  <sheetViews>
    <sheetView tabSelected="1" workbookViewId="0">
      <selection activeCell="M5" sqref="M5"/>
    </sheetView>
  </sheetViews>
  <sheetFormatPr defaultRowHeight="15" x14ac:dyDescent="0.25"/>
  <cols>
    <col min="2" max="2" width="11.140625" bestFit="1" customWidth="1"/>
    <col min="3" max="3" width="47.5703125" bestFit="1" customWidth="1"/>
    <col min="4" max="4" width="10.85546875" bestFit="1" customWidth="1"/>
    <col min="5" max="5" width="10" bestFit="1" customWidth="1"/>
    <col min="6" max="6" width="10.85546875" bestFit="1" customWidth="1"/>
    <col min="7" max="7" width="9.5703125" bestFit="1" customWidth="1"/>
    <col min="8" max="8" width="11.85546875" bestFit="1" customWidth="1"/>
    <col min="9" max="9" width="12.7109375" bestFit="1" customWidth="1"/>
    <col min="10" max="10" width="13.28515625" bestFit="1" customWidth="1"/>
    <col min="11" max="11" width="14.5703125" bestFit="1" customWidth="1"/>
    <col min="12" max="12" width="10" bestFit="1" customWidth="1"/>
    <col min="13" max="13" width="12.42578125" bestFit="1" customWidth="1"/>
  </cols>
  <sheetData>
    <row r="2" spans="2:13" ht="46.5" x14ac:dyDescent="0.7">
      <c r="B2" s="32" t="s">
        <v>122</v>
      </c>
      <c r="C2" s="32"/>
    </row>
    <row r="3" spans="2:13" ht="15.75" thickBot="1" x14ac:dyDescent="0.3"/>
    <row r="4" spans="2:13" ht="15.75" thickBot="1" x14ac:dyDescent="0.3">
      <c r="B4" s="14" t="s">
        <v>80</v>
      </c>
      <c r="C4" s="17" t="s">
        <v>114</v>
      </c>
      <c r="D4" s="14" t="s">
        <v>81</v>
      </c>
      <c r="E4" s="15" t="s">
        <v>82</v>
      </c>
      <c r="F4" s="15" t="s">
        <v>83</v>
      </c>
      <c r="G4" s="16" t="s">
        <v>84</v>
      </c>
      <c r="H4" s="27" t="s">
        <v>120</v>
      </c>
      <c r="I4" s="27" t="s">
        <v>121</v>
      </c>
      <c r="J4" s="22" t="s">
        <v>112</v>
      </c>
      <c r="K4" s="16" t="s">
        <v>118</v>
      </c>
      <c r="L4" s="22" t="s">
        <v>113</v>
      </c>
      <c r="M4" s="16" t="s">
        <v>123</v>
      </c>
    </row>
    <row r="5" spans="2:13" x14ac:dyDescent="0.25">
      <c r="B5" s="8">
        <v>1</v>
      </c>
      <c r="C5" s="18" t="s">
        <v>6</v>
      </c>
      <c r="D5" s="8">
        <v>20</v>
      </c>
      <c r="E5" s="9">
        <v>20</v>
      </c>
      <c r="F5" s="9">
        <v>20</v>
      </c>
      <c r="G5" s="10">
        <v>20</v>
      </c>
      <c r="H5" s="28">
        <v>40</v>
      </c>
      <c r="I5" s="28">
        <v>80</v>
      </c>
      <c r="J5" s="23" t="s">
        <v>87</v>
      </c>
      <c r="K5" s="10">
        <v>1</v>
      </c>
      <c r="L5" s="23" t="s">
        <v>5</v>
      </c>
      <c r="M5" s="10">
        <v>1</v>
      </c>
    </row>
    <row r="6" spans="2:13" x14ac:dyDescent="0.25">
      <c r="B6" s="3">
        <v>31</v>
      </c>
      <c r="C6" s="19" t="s">
        <v>3</v>
      </c>
      <c r="D6" s="3">
        <v>16</v>
      </c>
      <c r="E6" s="1">
        <v>20</v>
      </c>
      <c r="F6" s="1">
        <v>16</v>
      </c>
      <c r="G6" s="4">
        <v>20</v>
      </c>
      <c r="H6" s="29">
        <v>40</v>
      </c>
      <c r="I6" s="29">
        <v>72</v>
      </c>
      <c r="J6" s="24" t="s">
        <v>87</v>
      </c>
      <c r="K6" s="4">
        <v>2</v>
      </c>
      <c r="L6" s="24" t="s">
        <v>2</v>
      </c>
      <c r="M6" s="4">
        <v>1</v>
      </c>
    </row>
    <row r="7" spans="2:13" x14ac:dyDescent="0.25">
      <c r="B7" s="3">
        <v>35</v>
      </c>
      <c r="C7" s="19" t="s">
        <v>7</v>
      </c>
      <c r="D7" s="3">
        <v>18</v>
      </c>
      <c r="E7" s="1">
        <v>18</v>
      </c>
      <c r="F7" s="1">
        <v>18</v>
      </c>
      <c r="G7" s="4">
        <v>18</v>
      </c>
      <c r="H7" s="29">
        <v>36</v>
      </c>
      <c r="I7" s="29">
        <v>72</v>
      </c>
      <c r="J7" s="24" t="s">
        <v>87</v>
      </c>
      <c r="K7" s="4">
        <v>2</v>
      </c>
      <c r="L7" s="24" t="s">
        <v>5</v>
      </c>
      <c r="M7" s="4">
        <v>2</v>
      </c>
    </row>
    <row r="8" spans="2:13" x14ac:dyDescent="0.25">
      <c r="B8" s="3">
        <v>160</v>
      </c>
      <c r="C8" s="19" t="s">
        <v>89</v>
      </c>
      <c r="D8" s="3">
        <v>12</v>
      </c>
      <c r="E8" s="1">
        <v>20</v>
      </c>
      <c r="F8" s="1">
        <v>10</v>
      </c>
      <c r="G8" s="4">
        <v>20</v>
      </c>
      <c r="H8" s="29">
        <v>40</v>
      </c>
      <c r="I8" s="29">
        <v>62</v>
      </c>
      <c r="J8" s="24" t="s">
        <v>87</v>
      </c>
      <c r="K8" s="4">
        <v>4</v>
      </c>
      <c r="L8" s="24" t="s">
        <v>0</v>
      </c>
      <c r="M8" s="4">
        <v>1</v>
      </c>
    </row>
    <row r="9" spans="2:13" x14ac:dyDescent="0.25">
      <c r="B9" s="3">
        <v>937</v>
      </c>
      <c r="C9" s="19" t="s">
        <v>8</v>
      </c>
      <c r="D9" s="3">
        <v>14</v>
      </c>
      <c r="E9" s="1">
        <v>16</v>
      </c>
      <c r="F9" s="1">
        <v>12</v>
      </c>
      <c r="G9" s="4">
        <v>16</v>
      </c>
      <c r="H9" s="29">
        <v>32</v>
      </c>
      <c r="I9" s="29">
        <v>58</v>
      </c>
      <c r="J9" s="24" t="s">
        <v>87</v>
      </c>
      <c r="K9" s="4">
        <v>5</v>
      </c>
      <c r="L9" s="24" t="s">
        <v>5</v>
      </c>
      <c r="M9" s="4">
        <v>3</v>
      </c>
    </row>
    <row r="10" spans="2:13" ht="15.75" thickBot="1" x14ac:dyDescent="0.3">
      <c r="B10" s="5">
        <v>57</v>
      </c>
      <c r="C10" s="20" t="s">
        <v>115</v>
      </c>
      <c r="D10" s="5">
        <v>0</v>
      </c>
      <c r="E10" s="6">
        <v>0</v>
      </c>
      <c r="F10" s="6">
        <v>14</v>
      </c>
      <c r="G10" s="7">
        <v>18</v>
      </c>
      <c r="H10" s="30">
        <v>18</v>
      </c>
      <c r="I10" s="30">
        <v>32</v>
      </c>
      <c r="J10" s="25" t="s">
        <v>87</v>
      </c>
      <c r="K10" s="7">
        <v>6</v>
      </c>
      <c r="L10" s="25" t="s">
        <v>2</v>
      </c>
      <c r="M10" s="7">
        <v>2</v>
      </c>
    </row>
    <row r="11" spans="2:13" x14ac:dyDescent="0.25">
      <c r="B11" s="8">
        <v>53</v>
      </c>
      <c r="C11" s="18" t="s">
        <v>40</v>
      </c>
      <c r="D11" s="8">
        <v>20</v>
      </c>
      <c r="E11" s="9">
        <v>20</v>
      </c>
      <c r="F11" s="9">
        <v>20</v>
      </c>
      <c r="G11" s="10">
        <v>20</v>
      </c>
      <c r="H11" s="28">
        <v>40</v>
      </c>
      <c r="I11" s="28">
        <v>80</v>
      </c>
      <c r="J11" s="23" t="s">
        <v>9</v>
      </c>
      <c r="K11" s="10">
        <v>1</v>
      </c>
      <c r="L11" s="23" t="s">
        <v>13</v>
      </c>
      <c r="M11" s="10">
        <v>1</v>
      </c>
    </row>
    <row r="12" spans="2:13" x14ac:dyDescent="0.25">
      <c r="B12" s="3">
        <v>94</v>
      </c>
      <c r="C12" s="19" t="s">
        <v>34</v>
      </c>
      <c r="D12" s="3">
        <v>16</v>
      </c>
      <c r="E12" s="1">
        <v>20</v>
      </c>
      <c r="F12" s="1">
        <v>16</v>
      </c>
      <c r="G12" s="4">
        <v>20</v>
      </c>
      <c r="H12" s="29">
        <v>40</v>
      </c>
      <c r="I12" s="29">
        <v>72</v>
      </c>
      <c r="J12" s="24" t="s">
        <v>9</v>
      </c>
      <c r="K12" s="4">
        <v>2</v>
      </c>
      <c r="L12" s="24" t="s">
        <v>12</v>
      </c>
      <c r="M12" s="4">
        <v>1</v>
      </c>
    </row>
    <row r="13" spans="2:13" x14ac:dyDescent="0.25">
      <c r="B13" s="3">
        <v>911</v>
      </c>
      <c r="C13" s="19" t="s">
        <v>42</v>
      </c>
      <c r="D13" s="3">
        <v>18</v>
      </c>
      <c r="E13" s="1">
        <v>18</v>
      </c>
      <c r="F13" s="1">
        <v>18</v>
      </c>
      <c r="G13" s="4">
        <v>18</v>
      </c>
      <c r="H13" s="29">
        <v>36</v>
      </c>
      <c r="I13" s="29">
        <v>72</v>
      </c>
      <c r="J13" s="24" t="s">
        <v>9</v>
      </c>
      <c r="K13" s="4">
        <v>2</v>
      </c>
      <c r="L13" s="24" t="s">
        <v>13</v>
      </c>
      <c r="M13" s="4">
        <v>2</v>
      </c>
    </row>
    <row r="14" spans="2:13" x14ac:dyDescent="0.25">
      <c r="B14" s="3">
        <v>22</v>
      </c>
      <c r="C14" s="19" t="s">
        <v>37</v>
      </c>
      <c r="D14" s="3">
        <v>14</v>
      </c>
      <c r="E14" s="1">
        <v>16</v>
      </c>
      <c r="F14" s="1">
        <v>14</v>
      </c>
      <c r="G14" s="4">
        <v>16</v>
      </c>
      <c r="H14" s="29">
        <v>32</v>
      </c>
      <c r="I14" s="29">
        <v>60</v>
      </c>
      <c r="J14" s="24" t="s">
        <v>9</v>
      </c>
      <c r="K14" s="4">
        <v>4</v>
      </c>
      <c r="L14" s="24" t="s">
        <v>13</v>
      </c>
      <c r="M14" s="4">
        <v>3</v>
      </c>
    </row>
    <row r="15" spans="2:13" x14ac:dyDescent="0.25">
      <c r="B15" s="3">
        <v>223</v>
      </c>
      <c r="C15" s="19" t="s">
        <v>32</v>
      </c>
      <c r="D15" s="3">
        <v>9</v>
      </c>
      <c r="E15" s="1">
        <v>18</v>
      </c>
      <c r="F15" s="1">
        <v>10</v>
      </c>
      <c r="G15" s="4">
        <v>20</v>
      </c>
      <c r="H15" s="29">
        <v>38</v>
      </c>
      <c r="I15" s="29">
        <v>57</v>
      </c>
      <c r="J15" s="24" t="s">
        <v>9</v>
      </c>
      <c r="K15" s="4">
        <v>5</v>
      </c>
      <c r="L15" s="24" t="s">
        <v>11</v>
      </c>
      <c r="M15" s="4">
        <v>1</v>
      </c>
    </row>
    <row r="16" spans="2:13" x14ac:dyDescent="0.25">
      <c r="B16" s="3">
        <v>21</v>
      </c>
      <c r="C16" s="19" t="s">
        <v>29</v>
      </c>
      <c r="D16" s="3">
        <v>8</v>
      </c>
      <c r="E16" s="1">
        <v>20</v>
      </c>
      <c r="F16" s="1">
        <v>7</v>
      </c>
      <c r="G16" s="4">
        <v>20</v>
      </c>
      <c r="H16" s="29">
        <v>40</v>
      </c>
      <c r="I16" s="29">
        <v>55</v>
      </c>
      <c r="J16" s="24" t="s">
        <v>9</v>
      </c>
      <c r="K16" s="4">
        <v>6</v>
      </c>
      <c r="L16" s="24" t="s">
        <v>10</v>
      </c>
      <c r="M16" s="4">
        <v>1</v>
      </c>
    </row>
    <row r="17" spans="2:13" x14ac:dyDescent="0.25">
      <c r="B17" s="3">
        <v>82</v>
      </c>
      <c r="C17" s="19" t="s">
        <v>41</v>
      </c>
      <c r="D17" s="3">
        <v>10</v>
      </c>
      <c r="E17" s="1">
        <v>14</v>
      </c>
      <c r="F17" s="1">
        <v>12</v>
      </c>
      <c r="G17" s="4">
        <v>14</v>
      </c>
      <c r="H17" s="29">
        <v>28</v>
      </c>
      <c r="I17" s="29">
        <v>50</v>
      </c>
      <c r="J17" s="24" t="s">
        <v>9</v>
      </c>
      <c r="K17" s="4">
        <v>7</v>
      </c>
      <c r="L17" s="24" t="s">
        <v>13</v>
      </c>
      <c r="M17" s="4">
        <v>4</v>
      </c>
    </row>
    <row r="18" spans="2:13" x14ac:dyDescent="0.25">
      <c r="B18" s="3">
        <v>6</v>
      </c>
      <c r="C18" s="19" t="s">
        <v>36</v>
      </c>
      <c r="D18" s="3">
        <v>7</v>
      </c>
      <c r="E18" s="1">
        <v>12</v>
      </c>
      <c r="F18" s="1">
        <v>8</v>
      </c>
      <c r="G18" s="4">
        <v>12</v>
      </c>
      <c r="H18" s="29">
        <v>24</v>
      </c>
      <c r="I18" s="29">
        <v>39</v>
      </c>
      <c r="J18" s="24" t="s">
        <v>9</v>
      </c>
      <c r="K18" s="4">
        <v>8</v>
      </c>
      <c r="L18" s="24" t="s">
        <v>13</v>
      </c>
      <c r="M18" s="4">
        <v>5</v>
      </c>
    </row>
    <row r="19" spans="2:13" x14ac:dyDescent="0.25">
      <c r="B19" s="3">
        <v>501</v>
      </c>
      <c r="C19" s="19" t="s">
        <v>33</v>
      </c>
      <c r="D19" s="3">
        <v>12</v>
      </c>
      <c r="E19" s="1">
        <v>20</v>
      </c>
      <c r="F19" s="1"/>
      <c r="G19" s="4"/>
      <c r="H19" s="29">
        <v>20</v>
      </c>
      <c r="I19" s="29">
        <v>32</v>
      </c>
      <c r="J19" s="24" t="s">
        <v>9</v>
      </c>
      <c r="K19" s="4">
        <v>9</v>
      </c>
      <c r="L19" s="24" t="s">
        <v>11</v>
      </c>
      <c r="M19" s="4"/>
    </row>
    <row r="20" spans="2:13" x14ac:dyDescent="0.25">
      <c r="B20" s="3">
        <v>127</v>
      </c>
      <c r="C20" s="19" t="s">
        <v>35</v>
      </c>
      <c r="D20" s="3"/>
      <c r="E20" s="1"/>
      <c r="F20" s="1">
        <v>9</v>
      </c>
      <c r="G20" s="4">
        <v>18</v>
      </c>
      <c r="H20" s="29">
        <v>18</v>
      </c>
      <c r="I20" s="29">
        <v>27</v>
      </c>
      <c r="J20" s="24" t="s">
        <v>9</v>
      </c>
      <c r="K20" s="4">
        <v>10</v>
      </c>
      <c r="L20" s="24" t="s">
        <v>12</v>
      </c>
      <c r="M20" s="4">
        <v>2</v>
      </c>
    </row>
    <row r="21" spans="2:13" x14ac:dyDescent="0.25">
      <c r="B21" s="3">
        <v>38</v>
      </c>
      <c r="C21" s="19" t="s">
        <v>30</v>
      </c>
      <c r="D21" s="3"/>
      <c r="E21" s="1"/>
      <c r="F21" s="1"/>
      <c r="G21" s="4"/>
      <c r="H21" s="29">
        <v>0</v>
      </c>
      <c r="I21" s="29">
        <v>0</v>
      </c>
      <c r="J21" s="24" t="s">
        <v>9</v>
      </c>
      <c r="K21" s="4">
        <v>11</v>
      </c>
      <c r="L21" s="24" t="s">
        <v>11</v>
      </c>
      <c r="M21" s="4"/>
    </row>
    <row r="22" spans="2:13" x14ac:dyDescent="0.25">
      <c r="B22" s="3">
        <v>38</v>
      </c>
      <c r="C22" s="19" t="s">
        <v>31</v>
      </c>
      <c r="D22" s="3"/>
      <c r="E22" s="1"/>
      <c r="F22" s="1"/>
      <c r="G22" s="4"/>
      <c r="H22" s="29">
        <v>0</v>
      </c>
      <c r="I22" s="29">
        <v>0</v>
      </c>
      <c r="J22" s="24" t="s">
        <v>9</v>
      </c>
      <c r="K22" s="4">
        <v>11</v>
      </c>
      <c r="L22" s="24" t="s">
        <v>11</v>
      </c>
      <c r="M22" s="4"/>
    </row>
    <row r="23" spans="2:13" ht="15.75" thickBot="1" x14ac:dyDescent="0.3">
      <c r="B23" s="5">
        <v>40</v>
      </c>
      <c r="C23" s="20" t="s">
        <v>38</v>
      </c>
      <c r="D23" s="5"/>
      <c r="E23" s="6"/>
      <c r="F23" s="6"/>
      <c r="G23" s="7"/>
      <c r="H23" s="30">
        <v>0</v>
      </c>
      <c r="I23" s="30">
        <v>0</v>
      </c>
      <c r="J23" s="25" t="s">
        <v>9</v>
      </c>
      <c r="K23" s="7">
        <v>11</v>
      </c>
      <c r="L23" s="25" t="s">
        <v>13</v>
      </c>
      <c r="M23" s="7"/>
    </row>
    <row r="24" spans="2:13" ht="15.75" thickBot="1" x14ac:dyDescent="0.3">
      <c r="B24" s="11">
        <v>144</v>
      </c>
      <c r="C24" s="21" t="s">
        <v>96</v>
      </c>
      <c r="D24" s="11">
        <v>20</v>
      </c>
      <c r="E24" s="12">
        <v>20</v>
      </c>
      <c r="F24" s="12">
        <v>20</v>
      </c>
      <c r="G24" s="13">
        <v>20</v>
      </c>
      <c r="H24" s="31">
        <v>40</v>
      </c>
      <c r="I24" s="31">
        <v>80</v>
      </c>
      <c r="J24" s="26" t="s">
        <v>14</v>
      </c>
      <c r="K24" s="13">
        <v>1</v>
      </c>
      <c r="L24" s="26" t="s">
        <v>43</v>
      </c>
      <c r="M24" s="13">
        <v>1</v>
      </c>
    </row>
    <row r="25" spans="2:13" x14ac:dyDescent="0.25">
      <c r="B25" s="8">
        <v>2</v>
      </c>
      <c r="C25" s="18" t="s">
        <v>62</v>
      </c>
      <c r="D25" s="8">
        <v>20</v>
      </c>
      <c r="E25" s="9">
        <v>20</v>
      </c>
      <c r="F25" s="9">
        <v>20</v>
      </c>
      <c r="G25" s="10">
        <v>20</v>
      </c>
      <c r="H25" s="28">
        <v>40</v>
      </c>
      <c r="I25" s="28">
        <v>80</v>
      </c>
      <c r="J25" s="23" t="s">
        <v>44</v>
      </c>
      <c r="K25" s="10">
        <v>1</v>
      </c>
      <c r="L25" s="23" t="s">
        <v>18</v>
      </c>
      <c r="M25" s="10">
        <v>1</v>
      </c>
    </row>
    <row r="26" spans="2:13" x14ac:dyDescent="0.25">
      <c r="B26" s="3"/>
      <c r="C26" s="19" t="s">
        <v>58</v>
      </c>
      <c r="D26" s="3">
        <v>72</v>
      </c>
      <c r="E26" s="1"/>
      <c r="F26" s="1"/>
      <c r="G26" s="4"/>
      <c r="H26" s="29">
        <v>0</v>
      </c>
      <c r="I26" s="29">
        <v>72</v>
      </c>
      <c r="J26" s="24" t="s">
        <v>44</v>
      </c>
      <c r="K26" s="4">
        <v>2</v>
      </c>
      <c r="L26" s="24" t="s">
        <v>51</v>
      </c>
      <c r="M26" s="4"/>
    </row>
    <row r="27" spans="2:13" x14ac:dyDescent="0.25">
      <c r="B27" s="3">
        <v>5</v>
      </c>
      <c r="C27" s="19" t="s">
        <v>63</v>
      </c>
      <c r="D27" s="3">
        <v>18</v>
      </c>
      <c r="E27" s="1">
        <v>18</v>
      </c>
      <c r="F27" s="1">
        <v>16</v>
      </c>
      <c r="G27" s="4">
        <v>18</v>
      </c>
      <c r="H27" s="29">
        <v>36</v>
      </c>
      <c r="I27" s="29">
        <v>70</v>
      </c>
      <c r="J27" s="24" t="s">
        <v>44</v>
      </c>
      <c r="K27" s="4">
        <v>3</v>
      </c>
      <c r="L27" s="24" t="s">
        <v>18</v>
      </c>
      <c r="M27" s="4">
        <v>2</v>
      </c>
    </row>
    <row r="28" spans="2:13" x14ac:dyDescent="0.25">
      <c r="B28" s="3">
        <v>3</v>
      </c>
      <c r="C28" s="19" t="s">
        <v>52</v>
      </c>
      <c r="D28" s="3">
        <v>16</v>
      </c>
      <c r="E28" s="1">
        <v>20</v>
      </c>
      <c r="F28" s="1">
        <v>14</v>
      </c>
      <c r="G28" s="4">
        <v>18</v>
      </c>
      <c r="H28" s="29">
        <v>38</v>
      </c>
      <c r="I28" s="29">
        <v>68</v>
      </c>
      <c r="J28" s="24" t="s">
        <v>44</v>
      </c>
      <c r="K28" s="4">
        <v>4</v>
      </c>
      <c r="L28" s="24" t="s">
        <v>51</v>
      </c>
      <c r="M28" s="4">
        <v>1</v>
      </c>
    </row>
    <row r="29" spans="2:13" x14ac:dyDescent="0.25">
      <c r="B29" s="3">
        <v>71</v>
      </c>
      <c r="C29" s="19" t="s">
        <v>57</v>
      </c>
      <c r="D29" s="3">
        <v>14</v>
      </c>
      <c r="E29" s="1">
        <v>18</v>
      </c>
      <c r="F29" s="1">
        <v>12</v>
      </c>
      <c r="G29" s="4">
        <v>16</v>
      </c>
      <c r="H29" s="29">
        <v>34</v>
      </c>
      <c r="I29" s="29">
        <v>60</v>
      </c>
      <c r="J29" s="24" t="s">
        <v>44</v>
      </c>
      <c r="K29" s="4">
        <v>5</v>
      </c>
      <c r="L29" s="24" t="s">
        <v>51</v>
      </c>
      <c r="M29" s="4">
        <v>2</v>
      </c>
    </row>
    <row r="30" spans="2:13" x14ac:dyDescent="0.25">
      <c r="B30" s="3">
        <v>194</v>
      </c>
      <c r="C30" s="19" t="s">
        <v>49</v>
      </c>
      <c r="D30" s="3">
        <v>10</v>
      </c>
      <c r="E30" s="1">
        <v>20</v>
      </c>
      <c r="F30" s="1">
        <v>9</v>
      </c>
      <c r="G30" s="4">
        <v>20</v>
      </c>
      <c r="H30" s="29">
        <v>40</v>
      </c>
      <c r="I30" s="29">
        <v>59</v>
      </c>
      <c r="J30" s="24" t="s">
        <v>44</v>
      </c>
      <c r="K30" s="4">
        <v>6</v>
      </c>
      <c r="L30" s="24" t="s">
        <v>45</v>
      </c>
      <c r="M30" s="4">
        <v>1</v>
      </c>
    </row>
    <row r="31" spans="2:13" x14ac:dyDescent="0.25">
      <c r="B31" s="3">
        <v>52</v>
      </c>
      <c r="C31" s="19" t="s">
        <v>55</v>
      </c>
      <c r="D31" s="3">
        <v>12</v>
      </c>
      <c r="E31" s="1">
        <v>16</v>
      </c>
      <c r="F31" s="1">
        <v>10</v>
      </c>
      <c r="G31" s="4">
        <v>14</v>
      </c>
      <c r="H31" s="29">
        <v>30</v>
      </c>
      <c r="I31" s="29">
        <v>52</v>
      </c>
      <c r="J31" s="24" t="s">
        <v>44</v>
      </c>
      <c r="K31" s="4">
        <v>7</v>
      </c>
      <c r="L31" s="24" t="s">
        <v>51</v>
      </c>
      <c r="M31" s="4">
        <v>3</v>
      </c>
    </row>
    <row r="32" spans="2:13" x14ac:dyDescent="0.25">
      <c r="B32" s="3">
        <v>75</v>
      </c>
      <c r="C32" s="19" t="s">
        <v>47</v>
      </c>
      <c r="D32" s="3">
        <v>8</v>
      </c>
      <c r="E32" s="1">
        <v>18</v>
      </c>
      <c r="F32" s="1">
        <v>7</v>
      </c>
      <c r="G32" s="4">
        <v>18</v>
      </c>
      <c r="H32" s="29">
        <v>36</v>
      </c>
      <c r="I32" s="29">
        <v>51</v>
      </c>
      <c r="J32" s="24" t="s">
        <v>44</v>
      </c>
      <c r="K32" s="4">
        <v>8</v>
      </c>
      <c r="L32" s="24" t="s">
        <v>45</v>
      </c>
      <c r="M32" s="4">
        <v>2</v>
      </c>
    </row>
    <row r="33" spans="2:13" x14ac:dyDescent="0.25">
      <c r="B33" s="3">
        <v>75</v>
      </c>
      <c r="C33" s="19" t="s">
        <v>48</v>
      </c>
      <c r="D33" s="3">
        <v>8</v>
      </c>
      <c r="E33" s="1">
        <v>18</v>
      </c>
      <c r="F33" s="1">
        <v>7</v>
      </c>
      <c r="G33" s="4">
        <v>18</v>
      </c>
      <c r="H33" s="29">
        <v>36</v>
      </c>
      <c r="I33" s="29">
        <v>51</v>
      </c>
      <c r="J33" s="24" t="s">
        <v>44</v>
      </c>
      <c r="K33" s="4">
        <v>8</v>
      </c>
      <c r="L33" s="24" t="s">
        <v>45</v>
      </c>
      <c r="M33" s="4">
        <v>2</v>
      </c>
    </row>
    <row r="34" spans="2:13" x14ac:dyDescent="0.25">
      <c r="B34" s="3">
        <v>23</v>
      </c>
      <c r="C34" s="19" t="s">
        <v>46</v>
      </c>
      <c r="D34" s="3">
        <v>7</v>
      </c>
      <c r="E34" s="1">
        <v>16</v>
      </c>
      <c r="F34" s="1">
        <v>6</v>
      </c>
      <c r="G34" s="4">
        <v>16</v>
      </c>
      <c r="H34" s="29">
        <v>32</v>
      </c>
      <c r="I34" s="29">
        <v>45</v>
      </c>
      <c r="J34" s="24" t="s">
        <v>44</v>
      </c>
      <c r="K34" s="4">
        <v>10</v>
      </c>
      <c r="L34" s="24" t="s">
        <v>45</v>
      </c>
      <c r="M34" s="4">
        <v>3</v>
      </c>
    </row>
    <row r="35" spans="2:13" x14ac:dyDescent="0.25">
      <c r="B35" s="3">
        <v>42</v>
      </c>
      <c r="C35" s="19" t="s">
        <v>53</v>
      </c>
      <c r="D35" s="3">
        <v>9</v>
      </c>
      <c r="E35" s="1">
        <v>14</v>
      </c>
      <c r="F35" s="1">
        <v>8</v>
      </c>
      <c r="G35" s="4">
        <v>12</v>
      </c>
      <c r="H35" s="29">
        <v>26</v>
      </c>
      <c r="I35" s="29">
        <v>43</v>
      </c>
      <c r="J35" s="24" t="s">
        <v>44</v>
      </c>
      <c r="K35" s="4">
        <v>11</v>
      </c>
      <c r="L35" s="24" t="s">
        <v>51</v>
      </c>
      <c r="M35" s="4">
        <v>4</v>
      </c>
    </row>
    <row r="36" spans="2:13" x14ac:dyDescent="0.25">
      <c r="B36" s="3">
        <v>42</v>
      </c>
      <c r="C36" s="19" t="s">
        <v>54</v>
      </c>
      <c r="D36" s="3">
        <v>9</v>
      </c>
      <c r="E36" s="1">
        <v>14</v>
      </c>
      <c r="F36" s="1">
        <v>8</v>
      </c>
      <c r="G36" s="4">
        <v>12</v>
      </c>
      <c r="H36" s="29">
        <v>26</v>
      </c>
      <c r="I36" s="29">
        <v>43</v>
      </c>
      <c r="J36" s="24" t="s">
        <v>44</v>
      </c>
      <c r="K36" s="4">
        <v>11</v>
      </c>
      <c r="L36" s="24" t="s">
        <v>51</v>
      </c>
      <c r="M36" s="4">
        <v>5</v>
      </c>
    </row>
    <row r="37" spans="2:13" x14ac:dyDescent="0.25">
      <c r="B37" s="3">
        <v>55</v>
      </c>
      <c r="C37" s="19" t="s">
        <v>56</v>
      </c>
      <c r="D37" s="3"/>
      <c r="E37" s="1"/>
      <c r="F37" s="1">
        <v>18</v>
      </c>
      <c r="G37" s="4">
        <v>20</v>
      </c>
      <c r="H37" s="29">
        <v>20</v>
      </c>
      <c r="I37" s="29">
        <v>38</v>
      </c>
      <c r="J37" s="24" t="s">
        <v>44</v>
      </c>
      <c r="K37" s="4">
        <v>13</v>
      </c>
      <c r="L37" s="24" t="s">
        <v>51</v>
      </c>
      <c r="M37" s="4">
        <v>6</v>
      </c>
    </row>
    <row r="38" spans="2:13" x14ac:dyDescent="0.25">
      <c r="B38" s="3">
        <v>24</v>
      </c>
      <c r="C38" s="19" t="s">
        <v>65</v>
      </c>
      <c r="D38" s="3">
        <v>6</v>
      </c>
      <c r="E38" s="1">
        <v>12</v>
      </c>
      <c r="F38" s="1">
        <v>5</v>
      </c>
      <c r="G38" s="4">
        <v>10</v>
      </c>
      <c r="H38" s="29">
        <v>22</v>
      </c>
      <c r="I38" s="29">
        <v>33</v>
      </c>
      <c r="J38" s="24" t="s">
        <v>44</v>
      </c>
      <c r="K38" s="4">
        <v>14</v>
      </c>
      <c r="L38" s="24" t="s">
        <v>51</v>
      </c>
      <c r="M38" s="4">
        <v>7</v>
      </c>
    </row>
    <row r="39" spans="2:13" x14ac:dyDescent="0.25">
      <c r="B39" s="3">
        <v>66</v>
      </c>
      <c r="C39" s="19" t="s">
        <v>59</v>
      </c>
      <c r="D39" s="3"/>
      <c r="E39" s="1"/>
      <c r="F39" s="1"/>
      <c r="G39" s="4"/>
      <c r="H39" s="29">
        <v>0</v>
      </c>
      <c r="I39" s="29">
        <v>0</v>
      </c>
      <c r="J39" s="24" t="s">
        <v>44</v>
      </c>
      <c r="K39" s="4">
        <v>15</v>
      </c>
      <c r="L39" s="24" t="s">
        <v>18</v>
      </c>
      <c r="M39" s="4"/>
    </row>
    <row r="40" spans="2:13" x14ac:dyDescent="0.25">
      <c r="B40" s="3">
        <v>90</v>
      </c>
      <c r="C40" s="19" t="s">
        <v>60</v>
      </c>
      <c r="D40" s="3"/>
      <c r="E40" s="1"/>
      <c r="F40" s="1"/>
      <c r="G40" s="4"/>
      <c r="H40" s="29">
        <v>0</v>
      </c>
      <c r="I40" s="29">
        <v>0</v>
      </c>
      <c r="J40" s="24" t="s">
        <v>44</v>
      </c>
      <c r="K40" s="4">
        <v>15</v>
      </c>
      <c r="L40" s="24" t="s">
        <v>18</v>
      </c>
      <c r="M40" s="4"/>
    </row>
    <row r="41" spans="2:13" x14ac:dyDescent="0.25">
      <c r="B41" s="3">
        <v>944</v>
      </c>
      <c r="C41" s="19" t="s">
        <v>61</v>
      </c>
      <c r="D41" s="3"/>
      <c r="E41" s="1"/>
      <c r="F41" s="1"/>
      <c r="G41" s="4"/>
      <c r="H41" s="29">
        <v>0</v>
      </c>
      <c r="I41" s="29">
        <v>0</v>
      </c>
      <c r="J41" s="24" t="s">
        <v>44</v>
      </c>
      <c r="K41" s="4">
        <v>15</v>
      </c>
      <c r="L41" s="24" t="s">
        <v>18</v>
      </c>
      <c r="M41" s="4"/>
    </row>
    <row r="42" spans="2:13" ht="15.75" thickBot="1" x14ac:dyDescent="0.3">
      <c r="B42" s="5">
        <v>17</v>
      </c>
      <c r="C42" s="20" t="s">
        <v>64</v>
      </c>
      <c r="D42" s="5"/>
      <c r="E42" s="6"/>
      <c r="F42" s="6"/>
      <c r="G42" s="7"/>
      <c r="H42" s="30">
        <v>0</v>
      </c>
      <c r="I42" s="30">
        <v>0</v>
      </c>
      <c r="J42" s="25" t="s">
        <v>44</v>
      </c>
      <c r="K42" s="7">
        <v>15</v>
      </c>
      <c r="L42" s="25" t="s">
        <v>18</v>
      </c>
      <c r="M42" s="7"/>
    </row>
    <row r="43" spans="2:13" ht="15.75" thickBot="1" x14ac:dyDescent="0.3">
      <c r="B43" s="11">
        <v>12</v>
      </c>
      <c r="C43" s="21" t="s">
        <v>107</v>
      </c>
      <c r="D43" s="11"/>
      <c r="E43" s="12"/>
      <c r="F43" s="12"/>
      <c r="G43" s="13"/>
      <c r="H43" s="31">
        <v>0</v>
      </c>
      <c r="I43" s="31">
        <v>0</v>
      </c>
      <c r="J43" s="26" t="s">
        <v>19</v>
      </c>
      <c r="K43" s="13"/>
      <c r="L43" s="26" t="s">
        <v>20</v>
      </c>
      <c r="M43" s="13"/>
    </row>
    <row r="44" spans="2:13" x14ac:dyDescent="0.25">
      <c r="B44" s="8">
        <v>8</v>
      </c>
      <c r="C44" s="18" t="s">
        <v>111</v>
      </c>
      <c r="D44" s="8">
        <v>20</v>
      </c>
      <c r="E44" s="9">
        <v>20</v>
      </c>
      <c r="F44" s="9">
        <v>20</v>
      </c>
      <c r="G44" s="10">
        <v>20</v>
      </c>
      <c r="H44" s="28">
        <v>40</v>
      </c>
      <c r="I44" s="28">
        <v>80</v>
      </c>
      <c r="J44" s="23" t="s">
        <v>25</v>
      </c>
      <c r="K44" s="10">
        <v>1</v>
      </c>
      <c r="L44" s="23" t="s">
        <v>28</v>
      </c>
      <c r="M44" s="10">
        <v>1</v>
      </c>
    </row>
    <row r="45" spans="2:13" x14ac:dyDescent="0.25">
      <c r="B45" s="3">
        <v>157</v>
      </c>
      <c r="C45" s="19" t="s">
        <v>73</v>
      </c>
      <c r="D45" s="3">
        <v>18</v>
      </c>
      <c r="E45" s="1">
        <v>20</v>
      </c>
      <c r="F45" s="1">
        <v>14</v>
      </c>
      <c r="G45" s="4">
        <v>20</v>
      </c>
      <c r="H45" s="29">
        <v>40</v>
      </c>
      <c r="I45" s="29">
        <v>72</v>
      </c>
      <c r="J45" s="24" t="s">
        <v>25</v>
      </c>
      <c r="K45" s="4">
        <v>2</v>
      </c>
      <c r="L45" s="24" t="s">
        <v>27</v>
      </c>
      <c r="M45" s="4">
        <v>1</v>
      </c>
    </row>
    <row r="46" spans="2:13" x14ac:dyDescent="0.25">
      <c r="B46" s="3">
        <v>147</v>
      </c>
      <c r="C46" s="19" t="s">
        <v>109</v>
      </c>
      <c r="D46" s="3">
        <v>10</v>
      </c>
      <c r="E46" s="1">
        <v>20</v>
      </c>
      <c r="F46" s="1">
        <v>16</v>
      </c>
      <c r="G46" s="4">
        <v>20</v>
      </c>
      <c r="H46" s="29">
        <v>40</v>
      </c>
      <c r="I46" s="29">
        <v>66</v>
      </c>
      <c r="J46" s="24" t="s">
        <v>25</v>
      </c>
      <c r="K46" s="4">
        <v>3</v>
      </c>
      <c r="L46" s="24" t="s">
        <v>22</v>
      </c>
      <c r="M46" s="4">
        <v>1</v>
      </c>
    </row>
    <row r="47" spans="2:13" x14ac:dyDescent="0.25">
      <c r="B47" s="3">
        <v>254</v>
      </c>
      <c r="C47" s="19" t="s">
        <v>108</v>
      </c>
      <c r="D47" s="3">
        <v>16</v>
      </c>
      <c r="E47" s="1">
        <v>20</v>
      </c>
      <c r="F47" s="1">
        <v>8</v>
      </c>
      <c r="G47" s="4">
        <v>20</v>
      </c>
      <c r="H47" s="29">
        <v>40</v>
      </c>
      <c r="I47" s="29">
        <v>64</v>
      </c>
      <c r="J47" s="24" t="s">
        <v>25</v>
      </c>
      <c r="K47" s="4">
        <v>4</v>
      </c>
      <c r="L47" s="24" t="s">
        <v>26</v>
      </c>
      <c r="M47" s="4">
        <v>1</v>
      </c>
    </row>
    <row r="48" spans="2:13" x14ac:dyDescent="0.25">
      <c r="B48" s="3">
        <v>60</v>
      </c>
      <c r="C48" s="19" t="s">
        <v>78</v>
      </c>
      <c r="D48" s="3">
        <v>7</v>
      </c>
      <c r="E48" s="1">
        <v>18</v>
      </c>
      <c r="F48" s="1">
        <v>18</v>
      </c>
      <c r="G48" s="4">
        <v>18</v>
      </c>
      <c r="H48" s="29">
        <v>36</v>
      </c>
      <c r="I48" s="29">
        <v>61</v>
      </c>
      <c r="J48" s="24" t="s">
        <v>25</v>
      </c>
      <c r="K48" s="4">
        <v>5</v>
      </c>
      <c r="L48" s="24" t="s">
        <v>28</v>
      </c>
      <c r="M48" s="4">
        <v>2</v>
      </c>
    </row>
    <row r="49" spans="2:13" x14ac:dyDescent="0.25">
      <c r="B49" s="3">
        <v>15</v>
      </c>
      <c r="C49" s="19" t="s">
        <v>71</v>
      </c>
      <c r="D49" s="3">
        <v>14</v>
      </c>
      <c r="E49" s="1">
        <v>18</v>
      </c>
      <c r="F49" s="1">
        <v>10</v>
      </c>
      <c r="G49" s="4">
        <v>16</v>
      </c>
      <c r="H49" s="29">
        <v>34</v>
      </c>
      <c r="I49" s="29">
        <v>58</v>
      </c>
      <c r="J49" s="24" t="s">
        <v>25</v>
      </c>
      <c r="K49" s="4">
        <v>6</v>
      </c>
      <c r="L49" s="24" t="s">
        <v>27</v>
      </c>
      <c r="M49" s="4">
        <v>2</v>
      </c>
    </row>
    <row r="50" spans="2:13" x14ac:dyDescent="0.25">
      <c r="B50" s="3">
        <v>294</v>
      </c>
      <c r="C50" s="19" t="s">
        <v>74</v>
      </c>
      <c r="D50" s="3">
        <v>12</v>
      </c>
      <c r="E50" s="1">
        <v>16</v>
      </c>
      <c r="F50" s="1">
        <v>12</v>
      </c>
      <c r="G50" s="4">
        <v>18</v>
      </c>
      <c r="H50" s="29">
        <v>34</v>
      </c>
      <c r="I50" s="29">
        <v>58</v>
      </c>
      <c r="J50" s="24" t="s">
        <v>25</v>
      </c>
      <c r="K50" s="4">
        <v>6</v>
      </c>
      <c r="L50" s="24" t="s">
        <v>27</v>
      </c>
      <c r="M50" s="4">
        <v>3</v>
      </c>
    </row>
    <row r="51" spans="2:13" x14ac:dyDescent="0.25">
      <c r="B51" s="3">
        <v>56</v>
      </c>
      <c r="C51" s="19" t="s">
        <v>72</v>
      </c>
      <c r="D51" s="3">
        <v>9</v>
      </c>
      <c r="E51" s="1">
        <v>14</v>
      </c>
      <c r="F51" s="1">
        <v>9</v>
      </c>
      <c r="G51" s="4">
        <v>14</v>
      </c>
      <c r="H51" s="29">
        <v>28</v>
      </c>
      <c r="I51" s="29">
        <v>46</v>
      </c>
      <c r="J51" s="24" t="s">
        <v>25</v>
      </c>
      <c r="K51" s="4">
        <v>8</v>
      </c>
      <c r="L51" s="24" t="s">
        <v>27</v>
      </c>
      <c r="M51" s="4">
        <v>4</v>
      </c>
    </row>
    <row r="52" spans="2:13" x14ac:dyDescent="0.25">
      <c r="B52" s="3">
        <v>123</v>
      </c>
      <c r="C52" s="19" t="s">
        <v>68</v>
      </c>
      <c r="D52" s="3">
        <v>8</v>
      </c>
      <c r="E52" s="1">
        <v>18</v>
      </c>
      <c r="F52" s="1"/>
      <c r="G52" s="4"/>
      <c r="H52" s="29">
        <v>18</v>
      </c>
      <c r="I52" s="29">
        <v>26</v>
      </c>
      <c r="J52" s="24" t="s">
        <v>25</v>
      </c>
      <c r="K52" s="4">
        <v>9</v>
      </c>
      <c r="L52" s="24" t="s">
        <v>22</v>
      </c>
      <c r="M52" s="4">
        <v>2</v>
      </c>
    </row>
    <row r="53" spans="2:13" x14ac:dyDescent="0.25">
      <c r="B53" s="3">
        <v>14</v>
      </c>
      <c r="C53" s="19" t="s">
        <v>70</v>
      </c>
      <c r="D53" s="3"/>
      <c r="E53" s="1"/>
      <c r="F53" s="1"/>
      <c r="G53" s="4"/>
      <c r="H53" s="29">
        <v>0</v>
      </c>
      <c r="I53" s="29">
        <v>0</v>
      </c>
      <c r="J53" s="24" t="s">
        <v>25</v>
      </c>
      <c r="K53" s="4">
        <v>10</v>
      </c>
      <c r="L53" s="24" t="s">
        <v>27</v>
      </c>
      <c r="M53" s="4"/>
    </row>
    <row r="54" spans="2:13" x14ac:dyDescent="0.25">
      <c r="B54" s="3">
        <v>555</v>
      </c>
      <c r="C54" s="19" t="s">
        <v>75</v>
      </c>
      <c r="D54" s="3"/>
      <c r="E54" s="1"/>
      <c r="F54" s="1"/>
      <c r="G54" s="4"/>
      <c r="H54" s="29">
        <v>0</v>
      </c>
      <c r="I54" s="29">
        <v>0</v>
      </c>
      <c r="J54" s="24" t="s">
        <v>25</v>
      </c>
      <c r="K54" s="4">
        <v>10</v>
      </c>
      <c r="L54" s="24" t="s">
        <v>27</v>
      </c>
      <c r="M54" s="4"/>
    </row>
    <row r="55" spans="2:13" x14ac:dyDescent="0.25">
      <c r="B55" s="3">
        <v>18</v>
      </c>
      <c r="C55" s="19" t="s">
        <v>77</v>
      </c>
      <c r="D55" s="3"/>
      <c r="E55" s="1"/>
      <c r="F55" s="1"/>
      <c r="G55" s="4"/>
      <c r="H55" s="29">
        <v>0</v>
      </c>
      <c r="I55" s="29">
        <v>0</v>
      </c>
      <c r="J55" s="24" t="s">
        <v>25</v>
      </c>
      <c r="K55" s="4">
        <v>10</v>
      </c>
      <c r="L55" s="24" t="s">
        <v>28</v>
      </c>
      <c r="M55" s="4"/>
    </row>
    <row r="56" spans="2:13" ht="15.75" thickBot="1" x14ac:dyDescent="0.3">
      <c r="B56" s="5">
        <v>33</v>
      </c>
      <c r="C56" s="20" t="s">
        <v>86</v>
      </c>
      <c r="D56" s="5"/>
      <c r="E56" s="6"/>
      <c r="F56" s="6"/>
      <c r="G56" s="7"/>
      <c r="H56" s="30">
        <v>0</v>
      </c>
      <c r="I56" s="30">
        <v>0</v>
      </c>
      <c r="J56" s="25" t="s">
        <v>25</v>
      </c>
      <c r="K56" s="7">
        <v>10</v>
      </c>
      <c r="L56" s="25" t="s">
        <v>28</v>
      </c>
      <c r="M56" s="7"/>
    </row>
  </sheetData>
  <autoFilter ref="B4:M4" xr:uid="{E858676F-7A2D-4E51-B04F-780A5919D67B}">
    <sortState xmlns:xlrd2="http://schemas.microsoft.com/office/spreadsheetml/2017/richdata2" ref="B5:M56">
      <sortCondition ref="J4"/>
    </sortState>
  </autoFilter>
  <mergeCells count="1">
    <mergeCell ref="B2:C2"/>
  </mergeCells>
  <pageMargins left="0.7" right="0.7" top="0.75" bottom="0.75" header="0.3" footer="0.3"/>
  <headerFooter>
    <oddFooter xml:space="preserve">&amp;L_x000D_&amp;1#&amp;"Tahoma"&amp;9&amp;KCF022B C2 - Restricted use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2BCA-68E8-415A-8896-184168C9D049}">
  <sheetPr>
    <tabColor theme="1"/>
  </sheetPr>
  <dimension ref="B2:M54"/>
  <sheetViews>
    <sheetView zoomScale="150" zoomScaleNormal="15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J7" sqref="J7"/>
    </sheetView>
  </sheetViews>
  <sheetFormatPr defaultRowHeight="15" x14ac:dyDescent="0.25"/>
  <cols>
    <col min="2" max="2" width="11.140625" bestFit="1" customWidth="1"/>
    <col min="3" max="3" width="47.5703125" bestFit="1" customWidth="1"/>
    <col min="4" max="4" width="10.85546875" bestFit="1" customWidth="1"/>
    <col min="5" max="5" width="10" bestFit="1" customWidth="1"/>
    <col min="6" max="6" width="10.85546875" bestFit="1" customWidth="1"/>
    <col min="7" max="7" width="9.5703125" bestFit="1" customWidth="1"/>
    <col min="8" max="8" width="9.5703125" customWidth="1"/>
    <col min="9" max="9" width="9.140625" bestFit="1" customWidth="1"/>
    <col min="10" max="10" width="13.28515625" bestFit="1" customWidth="1"/>
    <col min="11" max="11" width="14.5703125" bestFit="1" customWidth="1"/>
    <col min="12" max="12" width="10" bestFit="1" customWidth="1"/>
    <col min="13" max="13" width="12.42578125" bestFit="1" customWidth="1"/>
  </cols>
  <sheetData>
    <row r="2" spans="2:13" x14ac:dyDescent="0.25">
      <c r="B2" s="2" t="s">
        <v>80</v>
      </c>
      <c r="C2" s="2" t="s">
        <v>114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117</v>
      </c>
      <c r="I2" s="2" t="s">
        <v>116</v>
      </c>
      <c r="J2" s="2" t="s">
        <v>112</v>
      </c>
      <c r="K2" s="2" t="s">
        <v>118</v>
      </c>
      <c r="L2" s="2" t="s">
        <v>113</v>
      </c>
      <c r="M2" s="2" t="s">
        <v>119</v>
      </c>
    </row>
    <row r="3" spans="2:13" x14ac:dyDescent="0.25">
      <c r="B3" s="1">
        <v>160</v>
      </c>
      <c r="C3" s="1" t="s">
        <v>89</v>
      </c>
      <c r="D3" s="1">
        <v>12</v>
      </c>
      <c r="E3" s="1">
        <v>20</v>
      </c>
      <c r="F3" s="1">
        <v>10</v>
      </c>
      <c r="G3" s="1">
        <v>20</v>
      </c>
      <c r="H3" s="1">
        <f>E3+G3</f>
        <v>40</v>
      </c>
      <c r="I3" s="1">
        <f>SUM(D3:G3)</f>
        <v>62</v>
      </c>
      <c r="J3" s="1" t="s">
        <v>87</v>
      </c>
      <c r="K3" s="1">
        <f>RANK(I3,$I$3:$I$8,0)</f>
        <v>4</v>
      </c>
      <c r="L3" s="1" t="s">
        <v>0</v>
      </c>
      <c r="M3" s="1">
        <v>1</v>
      </c>
    </row>
    <row r="4" spans="2:13" x14ac:dyDescent="0.25">
      <c r="B4" s="1">
        <v>31</v>
      </c>
      <c r="C4" s="1" t="s">
        <v>3</v>
      </c>
      <c r="D4" s="1">
        <v>16</v>
      </c>
      <c r="E4" s="1">
        <v>20</v>
      </c>
      <c r="F4" s="1">
        <v>16</v>
      </c>
      <c r="G4" s="1">
        <v>20</v>
      </c>
      <c r="H4" s="1">
        <f>E4+G4</f>
        <v>40</v>
      </c>
      <c r="I4" s="1">
        <f>SUM(D4:G4)</f>
        <v>72</v>
      </c>
      <c r="J4" s="1" t="s">
        <v>87</v>
      </c>
      <c r="K4" s="1">
        <f>RANK(I4,$I$3:$I$8,0)</f>
        <v>2</v>
      </c>
      <c r="L4" s="1" t="s">
        <v>2</v>
      </c>
      <c r="M4" s="1">
        <v>1</v>
      </c>
    </row>
    <row r="5" spans="2:13" x14ac:dyDescent="0.25">
      <c r="B5" s="1">
        <v>57</v>
      </c>
      <c r="C5" s="1" t="s">
        <v>115</v>
      </c>
      <c r="D5" s="1">
        <v>0</v>
      </c>
      <c r="E5" s="1">
        <v>0</v>
      </c>
      <c r="F5" s="1">
        <v>14</v>
      </c>
      <c r="G5" s="1">
        <v>18</v>
      </c>
      <c r="H5" s="1">
        <f>E5+G5</f>
        <v>18</v>
      </c>
      <c r="I5" s="1">
        <f>SUM(D5:G5)</f>
        <v>32</v>
      </c>
      <c r="J5" s="1" t="s">
        <v>87</v>
      </c>
      <c r="K5" s="1">
        <f>RANK(I5,$I$3:$I$8,0)</f>
        <v>6</v>
      </c>
      <c r="L5" s="1" t="s">
        <v>2</v>
      </c>
      <c r="M5" s="1">
        <v>2</v>
      </c>
    </row>
    <row r="6" spans="2:13" x14ac:dyDescent="0.25">
      <c r="B6" s="1">
        <v>1</v>
      </c>
      <c r="C6" s="1" t="s">
        <v>6</v>
      </c>
      <c r="D6" s="1">
        <v>20</v>
      </c>
      <c r="E6" s="1">
        <v>20</v>
      </c>
      <c r="F6" s="1">
        <v>20</v>
      </c>
      <c r="G6" s="1">
        <v>20</v>
      </c>
      <c r="H6" s="1">
        <f>E6+G6</f>
        <v>40</v>
      </c>
      <c r="I6" s="1">
        <f>SUM(D6:G6)</f>
        <v>80</v>
      </c>
      <c r="J6" s="1" t="s">
        <v>87</v>
      </c>
      <c r="K6" s="1">
        <f>RANK(I6,$I$3:$I$8,0)</f>
        <v>1</v>
      </c>
      <c r="L6" s="1" t="s">
        <v>5</v>
      </c>
      <c r="M6" s="1">
        <v>1</v>
      </c>
    </row>
    <row r="7" spans="2:13" x14ac:dyDescent="0.25">
      <c r="B7" s="1">
        <v>35</v>
      </c>
      <c r="C7" s="1" t="s">
        <v>7</v>
      </c>
      <c r="D7" s="1">
        <v>18</v>
      </c>
      <c r="E7" s="1">
        <v>18</v>
      </c>
      <c r="F7" s="1">
        <v>18</v>
      </c>
      <c r="G7" s="1">
        <v>18</v>
      </c>
      <c r="H7" s="1">
        <f>E7+G7</f>
        <v>36</v>
      </c>
      <c r="I7" s="1">
        <f>SUM(D7:G7)</f>
        <v>72</v>
      </c>
      <c r="J7" s="1" t="s">
        <v>87</v>
      </c>
      <c r="K7" s="1">
        <f>RANK(I7,$I$3:$I$8,0)</f>
        <v>2</v>
      </c>
      <c r="L7" s="1" t="s">
        <v>5</v>
      </c>
      <c r="M7" s="1">
        <v>2</v>
      </c>
    </row>
    <row r="8" spans="2:13" x14ac:dyDescent="0.25">
      <c r="B8" s="1">
        <v>937</v>
      </c>
      <c r="C8" s="1" t="s">
        <v>8</v>
      </c>
      <c r="D8" s="1">
        <v>14</v>
      </c>
      <c r="E8" s="1">
        <v>16</v>
      </c>
      <c r="F8" s="1">
        <v>12</v>
      </c>
      <c r="G8" s="1">
        <v>16</v>
      </c>
      <c r="H8" s="1">
        <f>E8+G8</f>
        <v>32</v>
      </c>
      <c r="I8" s="1">
        <f>SUM(D8:G8)</f>
        <v>58</v>
      </c>
      <c r="J8" s="1" t="s">
        <v>87</v>
      </c>
      <c r="K8" s="1">
        <f>RANK(I8,$I$3:$I$8,0)</f>
        <v>5</v>
      </c>
      <c r="L8" s="1" t="s">
        <v>5</v>
      </c>
      <c r="M8" s="1">
        <v>3</v>
      </c>
    </row>
    <row r="9" spans="2:13" x14ac:dyDescent="0.25">
      <c r="B9" s="1">
        <v>21</v>
      </c>
      <c r="C9" s="1" t="s">
        <v>29</v>
      </c>
      <c r="D9" s="1">
        <v>8</v>
      </c>
      <c r="E9" s="1">
        <v>20</v>
      </c>
      <c r="F9" s="1">
        <v>7</v>
      </c>
      <c r="G9" s="1">
        <v>20</v>
      </c>
      <c r="H9" s="1">
        <f>E9+G9</f>
        <v>40</v>
      </c>
      <c r="I9" s="1">
        <f>SUM(D9:G9)</f>
        <v>55</v>
      </c>
      <c r="J9" s="1" t="s">
        <v>9</v>
      </c>
      <c r="K9" s="1">
        <f>RANK(I9,$I$9:$I$21,0)</f>
        <v>6</v>
      </c>
      <c r="L9" s="1" t="s">
        <v>10</v>
      </c>
      <c r="M9" s="1">
        <v>1</v>
      </c>
    </row>
    <row r="10" spans="2:13" x14ac:dyDescent="0.25">
      <c r="B10" s="1">
        <v>223</v>
      </c>
      <c r="C10" s="1" t="s">
        <v>32</v>
      </c>
      <c r="D10" s="1">
        <v>9</v>
      </c>
      <c r="E10" s="1">
        <v>18</v>
      </c>
      <c r="F10" s="1">
        <v>10</v>
      </c>
      <c r="G10" s="1">
        <v>20</v>
      </c>
      <c r="H10" s="1">
        <f>E10+G10</f>
        <v>38</v>
      </c>
      <c r="I10" s="1">
        <f>SUM(D10:G10)</f>
        <v>57</v>
      </c>
      <c r="J10" s="1" t="s">
        <v>9</v>
      </c>
      <c r="K10" s="1">
        <f>RANK(I10,$I$9:$I$21,0)</f>
        <v>5</v>
      </c>
      <c r="L10" s="1" t="s">
        <v>11</v>
      </c>
      <c r="M10" s="1">
        <v>1</v>
      </c>
    </row>
    <row r="11" spans="2:13" x14ac:dyDescent="0.25">
      <c r="B11" s="1">
        <v>501</v>
      </c>
      <c r="C11" s="1" t="s">
        <v>33</v>
      </c>
      <c r="D11" s="1">
        <v>12</v>
      </c>
      <c r="E11" s="1">
        <v>20</v>
      </c>
      <c r="F11" s="1"/>
      <c r="G11" s="1"/>
      <c r="H11" s="1">
        <f>E11+G11</f>
        <v>20</v>
      </c>
      <c r="I11" s="1">
        <f>SUM(D11:G11)</f>
        <v>32</v>
      </c>
      <c r="J11" s="1" t="s">
        <v>9</v>
      </c>
      <c r="K11" s="1">
        <f>RANK(I11,$I$9:$I$21,0)</f>
        <v>9</v>
      </c>
      <c r="L11" s="1" t="s">
        <v>11</v>
      </c>
      <c r="M11" s="1"/>
    </row>
    <row r="12" spans="2:13" x14ac:dyDescent="0.25">
      <c r="B12" s="1">
        <v>38</v>
      </c>
      <c r="C12" s="1" t="s">
        <v>30</v>
      </c>
      <c r="D12" s="1"/>
      <c r="E12" s="1"/>
      <c r="F12" s="1"/>
      <c r="G12" s="1"/>
      <c r="H12" s="1">
        <f>E12+G12</f>
        <v>0</v>
      </c>
      <c r="I12" s="1">
        <f>SUM(D12:G12)</f>
        <v>0</v>
      </c>
      <c r="J12" s="1" t="s">
        <v>9</v>
      </c>
      <c r="K12" s="1">
        <f>RANK(I12,$I$9:$I$21,0)</f>
        <v>11</v>
      </c>
      <c r="L12" s="1" t="s">
        <v>11</v>
      </c>
      <c r="M12" s="1"/>
    </row>
    <row r="13" spans="2:13" x14ac:dyDescent="0.25">
      <c r="B13" s="1">
        <v>38</v>
      </c>
      <c r="C13" s="1" t="s">
        <v>31</v>
      </c>
      <c r="D13" s="1"/>
      <c r="E13" s="1"/>
      <c r="F13" s="1"/>
      <c r="G13" s="1"/>
      <c r="H13" s="1">
        <f>E13+G13</f>
        <v>0</v>
      </c>
      <c r="I13" s="1">
        <f>SUM(D13:G13)</f>
        <v>0</v>
      </c>
      <c r="J13" s="1" t="s">
        <v>9</v>
      </c>
      <c r="K13" s="1">
        <f>RANK(I13,$I$9:$I$21,0)</f>
        <v>11</v>
      </c>
      <c r="L13" s="1" t="s">
        <v>11</v>
      </c>
      <c r="M13" s="1"/>
    </row>
    <row r="14" spans="2:13" x14ac:dyDescent="0.25">
      <c r="B14" s="1">
        <v>94</v>
      </c>
      <c r="C14" s="1" t="s">
        <v>34</v>
      </c>
      <c r="D14" s="1">
        <v>16</v>
      </c>
      <c r="E14" s="1">
        <v>20</v>
      </c>
      <c r="F14" s="1">
        <v>16</v>
      </c>
      <c r="G14" s="1">
        <v>20</v>
      </c>
      <c r="H14" s="1">
        <f>E14+G14</f>
        <v>40</v>
      </c>
      <c r="I14" s="1">
        <f>SUM(D14:G14)</f>
        <v>72</v>
      </c>
      <c r="J14" s="1" t="s">
        <v>9</v>
      </c>
      <c r="K14" s="1">
        <f>RANK(I14,$I$9:$I$21,0)</f>
        <v>2</v>
      </c>
      <c r="L14" s="1" t="s">
        <v>12</v>
      </c>
      <c r="M14" s="1">
        <v>1</v>
      </c>
    </row>
    <row r="15" spans="2:13" x14ac:dyDescent="0.25">
      <c r="B15" s="1">
        <v>127</v>
      </c>
      <c r="C15" s="1" t="s">
        <v>35</v>
      </c>
      <c r="D15" s="1"/>
      <c r="E15" s="1"/>
      <c r="F15" s="1">
        <v>9</v>
      </c>
      <c r="G15" s="1">
        <v>18</v>
      </c>
      <c r="H15" s="1">
        <f>E15+G15</f>
        <v>18</v>
      </c>
      <c r="I15" s="1">
        <f>SUM(D15:G15)</f>
        <v>27</v>
      </c>
      <c r="J15" s="1" t="s">
        <v>9</v>
      </c>
      <c r="K15" s="1">
        <f>RANK(I15,$I$9:$I$21,0)</f>
        <v>10</v>
      </c>
      <c r="L15" s="1" t="s">
        <v>12</v>
      </c>
      <c r="M15" s="1">
        <v>2</v>
      </c>
    </row>
    <row r="16" spans="2:13" x14ac:dyDescent="0.25">
      <c r="B16" s="1">
        <v>53</v>
      </c>
      <c r="C16" s="1" t="s">
        <v>40</v>
      </c>
      <c r="D16" s="1">
        <v>20</v>
      </c>
      <c r="E16" s="1">
        <v>20</v>
      </c>
      <c r="F16" s="1">
        <v>20</v>
      </c>
      <c r="G16" s="1">
        <v>20</v>
      </c>
      <c r="H16" s="1">
        <f>E16+G16</f>
        <v>40</v>
      </c>
      <c r="I16" s="1">
        <f>SUM(D16:G16)</f>
        <v>80</v>
      </c>
      <c r="J16" s="1" t="s">
        <v>9</v>
      </c>
      <c r="K16" s="1">
        <f>RANK(I16,$I$9:$I$21,0)</f>
        <v>1</v>
      </c>
      <c r="L16" s="1" t="s">
        <v>13</v>
      </c>
      <c r="M16" s="1">
        <v>1</v>
      </c>
    </row>
    <row r="17" spans="2:13" x14ac:dyDescent="0.25">
      <c r="B17" s="1">
        <v>911</v>
      </c>
      <c r="C17" s="1" t="s">
        <v>42</v>
      </c>
      <c r="D17" s="1">
        <v>18</v>
      </c>
      <c r="E17" s="1">
        <v>18</v>
      </c>
      <c r="F17" s="1">
        <v>18</v>
      </c>
      <c r="G17" s="1">
        <v>18</v>
      </c>
      <c r="H17" s="1">
        <f>E17+G17</f>
        <v>36</v>
      </c>
      <c r="I17" s="1">
        <f>SUM(D17:G17)</f>
        <v>72</v>
      </c>
      <c r="J17" s="1" t="s">
        <v>9</v>
      </c>
      <c r="K17" s="1">
        <f>RANK(I17,$I$9:$I$21,0)</f>
        <v>2</v>
      </c>
      <c r="L17" s="1" t="s">
        <v>13</v>
      </c>
      <c r="M17" s="1">
        <v>2</v>
      </c>
    </row>
    <row r="18" spans="2:13" x14ac:dyDescent="0.25">
      <c r="B18" s="1">
        <v>22</v>
      </c>
      <c r="C18" s="1" t="s">
        <v>37</v>
      </c>
      <c r="D18" s="1">
        <v>14</v>
      </c>
      <c r="E18" s="1">
        <v>16</v>
      </c>
      <c r="F18" s="1">
        <v>14</v>
      </c>
      <c r="G18" s="1">
        <v>16</v>
      </c>
      <c r="H18" s="1">
        <f>E18+G18</f>
        <v>32</v>
      </c>
      <c r="I18" s="1">
        <f>SUM(D18:G18)</f>
        <v>60</v>
      </c>
      <c r="J18" s="1" t="s">
        <v>9</v>
      </c>
      <c r="K18" s="1">
        <f>RANK(I18,$I$9:$I$21,0)</f>
        <v>4</v>
      </c>
      <c r="L18" s="1" t="s">
        <v>13</v>
      </c>
      <c r="M18" s="1">
        <v>3</v>
      </c>
    </row>
    <row r="19" spans="2:13" x14ac:dyDescent="0.25">
      <c r="B19" s="1">
        <v>82</v>
      </c>
      <c r="C19" s="1" t="s">
        <v>41</v>
      </c>
      <c r="D19" s="1">
        <v>10</v>
      </c>
      <c r="E19" s="1">
        <v>14</v>
      </c>
      <c r="F19" s="1">
        <v>12</v>
      </c>
      <c r="G19" s="1">
        <v>14</v>
      </c>
      <c r="H19" s="1">
        <f>E19+G19</f>
        <v>28</v>
      </c>
      <c r="I19" s="1">
        <f>SUM(D19:G19)</f>
        <v>50</v>
      </c>
      <c r="J19" s="1" t="s">
        <v>9</v>
      </c>
      <c r="K19" s="1">
        <f>RANK(I19,$I$9:$I$21,0)</f>
        <v>7</v>
      </c>
      <c r="L19" s="1" t="s">
        <v>13</v>
      </c>
      <c r="M19" s="1">
        <v>4</v>
      </c>
    </row>
    <row r="20" spans="2:13" x14ac:dyDescent="0.25">
      <c r="B20" s="1">
        <v>6</v>
      </c>
      <c r="C20" s="1" t="s">
        <v>36</v>
      </c>
      <c r="D20" s="1">
        <v>7</v>
      </c>
      <c r="E20" s="1">
        <v>12</v>
      </c>
      <c r="F20" s="1">
        <v>8</v>
      </c>
      <c r="G20" s="1">
        <v>12</v>
      </c>
      <c r="H20" s="1">
        <f>E20+G20</f>
        <v>24</v>
      </c>
      <c r="I20" s="1">
        <f>SUM(D20:G20)</f>
        <v>39</v>
      </c>
      <c r="J20" s="1" t="s">
        <v>9</v>
      </c>
      <c r="K20" s="1">
        <f>RANK(I20,$I$9:$I$21,0)</f>
        <v>8</v>
      </c>
      <c r="L20" s="1" t="s">
        <v>13</v>
      </c>
      <c r="M20" s="1">
        <v>5</v>
      </c>
    </row>
    <row r="21" spans="2:13" x14ac:dyDescent="0.25">
      <c r="B21" s="1">
        <v>40</v>
      </c>
      <c r="C21" s="1" t="s">
        <v>38</v>
      </c>
      <c r="D21" s="1"/>
      <c r="E21" s="1"/>
      <c r="F21" s="1"/>
      <c r="G21" s="1"/>
      <c r="H21" s="1">
        <f>E21+G21</f>
        <v>0</v>
      </c>
      <c r="I21" s="1">
        <f>SUM(D21:G21)</f>
        <v>0</v>
      </c>
      <c r="J21" s="1" t="s">
        <v>9</v>
      </c>
      <c r="K21" s="1">
        <f>RANK(I21,$I$9:$I$21,0)</f>
        <v>11</v>
      </c>
      <c r="L21" s="1" t="s">
        <v>13</v>
      </c>
      <c r="M21" s="1"/>
    </row>
    <row r="22" spans="2:13" x14ac:dyDescent="0.25">
      <c r="B22" s="1">
        <v>144</v>
      </c>
      <c r="C22" s="1" t="s">
        <v>96</v>
      </c>
      <c r="D22" s="1">
        <v>20</v>
      </c>
      <c r="E22" s="1">
        <v>20</v>
      </c>
      <c r="F22" s="1">
        <v>20</v>
      </c>
      <c r="G22" s="1">
        <v>20</v>
      </c>
      <c r="H22" s="1">
        <f>E22+G22</f>
        <v>40</v>
      </c>
      <c r="I22" s="1">
        <f>SUM(D22:G22)</f>
        <v>80</v>
      </c>
      <c r="J22" s="1" t="s">
        <v>14</v>
      </c>
      <c r="K22" s="1">
        <f>RANK(I22,I22,0)</f>
        <v>1</v>
      </c>
      <c r="L22" s="1" t="s">
        <v>43</v>
      </c>
      <c r="M22" s="1">
        <v>1</v>
      </c>
    </row>
    <row r="23" spans="2:13" x14ac:dyDescent="0.25">
      <c r="B23" s="1">
        <v>194</v>
      </c>
      <c r="C23" s="1" t="s">
        <v>49</v>
      </c>
      <c r="D23" s="1">
        <v>10</v>
      </c>
      <c r="E23" s="1">
        <v>20</v>
      </c>
      <c r="F23" s="1">
        <v>9</v>
      </c>
      <c r="G23" s="1">
        <v>20</v>
      </c>
      <c r="H23" s="1">
        <f>E23+G23</f>
        <v>40</v>
      </c>
      <c r="I23" s="1">
        <f>SUM(D23:G23)</f>
        <v>59</v>
      </c>
      <c r="J23" s="1" t="s">
        <v>44</v>
      </c>
      <c r="K23" s="1">
        <f>RANK(I23,$I$23:$I$40,0)</f>
        <v>6</v>
      </c>
      <c r="L23" s="1" t="s">
        <v>45</v>
      </c>
      <c r="M23" s="1">
        <v>1</v>
      </c>
    </row>
    <row r="24" spans="2:13" x14ac:dyDescent="0.25">
      <c r="B24" s="1">
        <v>75</v>
      </c>
      <c r="C24" s="1" t="s">
        <v>47</v>
      </c>
      <c r="D24" s="1">
        <v>8</v>
      </c>
      <c r="E24" s="1">
        <v>18</v>
      </c>
      <c r="F24" s="1">
        <v>7</v>
      </c>
      <c r="G24" s="1">
        <v>18</v>
      </c>
      <c r="H24" s="1">
        <f>E24+G24</f>
        <v>36</v>
      </c>
      <c r="I24" s="1">
        <f>SUM(D24:G24)</f>
        <v>51</v>
      </c>
      <c r="J24" s="1" t="s">
        <v>44</v>
      </c>
      <c r="K24" s="1">
        <f>RANK(I24,$I$23:$I$40,0)</f>
        <v>8</v>
      </c>
      <c r="L24" s="1" t="s">
        <v>45</v>
      </c>
      <c r="M24" s="1">
        <v>2</v>
      </c>
    </row>
    <row r="25" spans="2:13" x14ac:dyDescent="0.25">
      <c r="B25" s="1">
        <v>75</v>
      </c>
      <c r="C25" s="1" t="s">
        <v>48</v>
      </c>
      <c r="D25" s="1">
        <v>8</v>
      </c>
      <c r="E25" s="1">
        <v>18</v>
      </c>
      <c r="F25" s="1">
        <v>7</v>
      </c>
      <c r="G25" s="1">
        <v>18</v>
      </c>
      <c r="H25" s="1">
        <f>E25+G25</f>
        <v>36</v>
      </c>
      <c r="I25" s="1">
        <f>SUM(D25:G25)</f>
        <v>51</v>
      </c>
      <c r="J25" s="1" t="s">
        <v>44</v>
      </c>
      <c r="K25" s="1">
        <f>RANK(I25,$I$23:$I$40,0)</f>
        <v>8</v>
      </c>
      <c r="L25" s="1" t="s">
        <v>45</v>
      </c>
      <c r="M25" s="1">
        <v>2</v>
      </c>
    </row>
    <row r="26" spans="2:13" x14ac:dyDescent="0.25">
      <c r="B26" s="1">
        <v>23</v>
      </c>
      <c r="C26" s="1" t="s">
        <v>46</v>
      </c>
      <c r="D26" s="1">
        <v>7</v>
      </c>
      <c r="E26" s="1">
        <v>16</v>
      </c>
      <c r="F26" s="1">
        <v>6</v>
      </c>
      <c r="G26" s="1">
        <v>16</v>
      </c>
      <c r="H26" s="1">
        <f>E26+G26</f>
        <v>32</v>
      </c>
      <c r="I26" s="1">
        <f>SUM(D26:G26)</f>
        <v>45</v>
      </c>
      <c r="J26" s="1" t="s">
        <v>44</v>
      </c>
      <c r="K26" s="1">
        <f>RANK(I26,$I$23:$I$40,0)</f>
        <v>10</v>
      </c>
      <c r="L26" s="1" t="s">
        <v>45</v>
      </c>
      <c r="M26" s="1">
        <v>3</v>
      </c>
    </row>
    <row r="27" spans="2:13" x14ac:dyDescent="0.25">
      <c r="B27" s="1">
        <v>3</v>
      </c>
      <c r="C27" s="1" t="s">
        <v>52</v>
      </c>
      <c r="D27" s="1">
        <v>16</v>
      </c>
      <c r="E27" s="1">
        <v>20</v>
      </c>
      <c r="F27" s="1">
        <v>14</v>
      </c>
      <c r="G27" s="1">
        <v>18</v>
      </c>
      <c r="H27" s="1">
        <f>E27+G27</f>
        <v>38</v>
      </c>
      <c r="I27" s="1">
        <f>SUM(D27:G27)</f>
        <v>68</v>
      </c>
      <c r="J27" s="1" t="s">
        <v>44</v>
      </c>
      <c r="K27" s="1">
        <f>RANK(I27,$I$23:$I$40,0)</f>
        <v>4</v>
      </c>
      <c r="L27" s="1" t="s">
        <v>51</v>
      </c>
      <c r="M27" s="1">
        <v>1</v>
      </c>
    </row>
    <row r="28" spans="2:13" x14ac:dyDescent="0.25">
      <c r="B28" s="1">
        <v>71</v>
      </c>
      <c r="C28" s="1" t="s">
        <v>57</v>
      </c>
      <c r="D28" s="1">
        <v>14</v>
      </c>
      <c r="E28" s="1">
        <v>18</v>
      </c>
      <c r="F28" s="1">
        <v>12</v>
      </c>
      <c r="G28" s="1">
        <v>16</v>
      </c>
      <c r="H28" s="1">
        <f>E28+G28</f>
        <v>34</v>
      </c>
      <c r="I28" s="1">
        <f>SUM(D28:G28)</f>
        <v>60</v>
      </c>
      <c r="J28" s="1" t="s">
        <v>44</v>
      </c>
      <c r="K28" s="1">
        <f>RANK(I28,$I$23:$I$40,0)</f>
        <v>5</v>
      </c>
      <c r="L28" s="1" t="s">
        <v>51</v>
      </c>
      <c r="M28" s="1">
        <v>2</v>
      </c>
    </row>
    <row r="29" spans="2:13" x14ac:dyDescent="0.25">
      <c r="B29" s="1">
        <v>52</v>
      </c>
      <c r="C29" s="1" t="s">
        <v>55</v>
      </c>
      <c r="D29" s="1">
        <v>12</v>
      </c>
      <c r="E29" s="1">
        <v>16</v>
      </c>
      <c r="F29" s="1">
        <v>10</v>
      </c>
      <c r="G29" s="1">
        <v>14</v>
      </c>
      <c r="H29" s="1">
        <f>E29+G29</f>
        <v>30</v>
      </c>
      <c r="I29" s="1">
        <f>SUM(D29:G29)</f>
        <v>52</v>
      </c>
      <c r="J29" s="1" t="s">
        <v>44</v>
      </c>
      <c r="K29" s="1">
        <f>RANK(I29,$I$23:$I$40,0)</f>
        <v>7</v>
      </c>
      <c r="L29" s="1" t="s">
        <v>51</v>
      </c>
      <c r="M29" s="1">
        <v>3</v>
      </c>
    </row>
    <row r="30" spans="2:13" x14ac:dyDescent="0.25">
      <c r="B30" s="1">
        <v>42</v>
      </c>
      <c r="C30" s="1" t="s">
        <v>53</v>
      </c>
      <c r="D30" s="1">
        <v>9</v>
      </c>
      <c r="E30" s="1">
        <v>14</v>
      </c>
      <c r="F30" s="1">
        <v>8</v>
      </c>
      <c r="G30" s="1">
        <v>12</v>
      </c>
      <c r="H30" s="1">
        <f>E30+G30</f>
        <v>26</v>
      </c>
      <c r="I30" s="1">
        <f>SUM(D30:G30)</f>
        <v>43</v>
      </c>
      <c r="J30" s="1" t="s">
        <v>44</v>
      </c>
      <c r="K30" s="1">
        <f>RANK(I30,$I$23:$I$40,0)</f>
        <v>11</v>
      </c>
      <c r="L30" s="1" t="s">
        <v>51</v>
      </c>
      <c r="M30" s="1">
        <v>4</v>
      </c>
    </row>
    <row r="31" spans="2:13" x14ac:dyDescent="0.25">
      <c r="B31" s="1">
        <v>42</v>
      </c>
      <c r="C31" s="1" t="s">
        <v>54</v>
      </c>
      <c r="D31" s="1">
        <v>9</v>
      </c>
      <c r="E31" s="1">
        <v>14</v>
      </c>
      <c r="F31" s="1">
        <v>8</v>
      </c>
      <c r="G31" s="1">
        <v>12</v>
      </c>
      <c r="H31" s="1">
        <f>E31+G31</f>
        <v>26</v>
      </c>
      <c r="I31" s="1">
        <f>SUM(D31:G31)</f>
        <v>43</v>
      </c>
      <c r="J31" s="1" t="s">
        <v>44</v>
      </c>
      <c r="K31" s="1">
        <f>RANK(I31,$I$23:$I$40,0)</f>
        <v>11</v>
      </c>
      <c r="L31" s="1" t="s">
        <v>51</v>
      </c>
      <c r="M31" s="1">
        <v>5</v>
      </c>
    </row>
    <row r="32" spans="2:13" x14ac:dyDescent="0.25">
      <c r="B32" s="1">
        <v>55</v>
      </c>
      <c r="C32" s="1" t="s">
        <v>56</v>
      </c>
      <c r="D32" s="1"/>
      <c r="E32" s="1"/>
      <c r="F32" s="1">
        <v>18</v>
      </c>
      <c r="G32" s="1">
        <v>20</v>
      </c>
      <c r="H32" s="1">
        <f>E32+G32</f>
        <v>20</v>
      </c>
      <c r="I32" s="1">
        <f>SUM(D32:G32)</f>
        <v>38</v>
      </c>
      <c r="J32" s="1" t="s">
        <v>44</v>
      </c>
      <c r="K32" s="1">
        <f>RANK(I32,$I$23:$I$40,0)</f>
        <v>13</v>
      </c>
      <c r="L32" s="1" t="s">
        <v>51</v>
      </c>
      <c r="M32" s="1">
        <v>6</v>
      </c>
    </row>
    <row r="33" spans="2:13" x14ac:dyDescent="0.25">
      <c r="B33" s="1">
        <v>24</v>
      </c>
      <c r="C33" s="1" t="s">
        <v>65</v>
      </c>
      <c r="D33" s="1">
        <v>6</v>
      </c>
      <c r="E33" s="1">
        <v>12</v>
      </c>
      <c r="F33" s="1">
        <v>5</v>
      </c>
      <c r="G33" s="1">
        <v>10</v>
      </c>
      <c r="H33" s="1">
        <f>E33+G33</f>
        <v>22</v>
      </c>
      <c r="I33" s="1">
        <f>SUM(D33:G33)</f>
        <v>33</v>
      </c>
      <c r="J33" s="1" t="s">
        <v>44</v>
      </c>
      <c r="K33" s="1">
        <f>RANK(I33,$I$23:$I$40,0)</f>
        <v>14</v>
      </c>
      <c r="L33" s="1" t="s">
        <v>51</v>
      </c>
      <c r="M33" s="1">
        <v>7</v>
      </c>
    </row>
    <row r="34" spans="2:13" x14ac:dyDescent="0.25">
      <c r="B34" s="1"/>
      <c r="C34" s="1" t="s">
        <v>58</v>
      </c>
      <c r="D34" s="1">
        <v>72</v>
      </c>
      <c r="E34" s="1"/>
      <c r="F34" s="1"/>
      <c r="G34" s="1"/>
      <c r="H34" s="1">
        <f>E34+G34</f>
        <v>0</v>
      </c>
      <c r="I34" s="1">
        <f>SUM(D34:G34)</f>
        <v>72</v>
      </c>
      <c r="J34" s="1" t="s">
        <v>44</v>
      </c>
      <c r="K34" s="1">
        <f>RANK(I34,$I$23:$I$40,0)</f>
        <v>2</v>
      </c>
      <c r="L34" s="1" t="s">
        <v>51</v>
      </c>
      <c r="M34" s="1"/>
    </row>
    <row r="35" spans="2:13" x14ac:dyDescent="0.25">
      <c r="B35" s="1">
        <v>2</v>
      </c>
      <c r="C35" s="1" t="s">
        <v>62</v>
      </c>
      <c r="D35" s="1">
        <v>20</v>
      </c>
      <c r="E35" s="1">
        <v>20</v>
      </c>
      <c r="F35" s="1">
        <v>20</v>
      </c>
      <c r="G35" s="1">
        <v>20</v>
      </c>
      <c r="H35" s="1">
        <f>E35+G35</f>
        <v>40</v>
      </c>
      <c r="I35" s="1">
        <f>SUM(D35:G35)</f>
        <v>80</v>
      </c>
      <c r="J35" s="1" t="s">
        <v>44</v>
      </c>
      <c r="K35" s="1">
        <f>RANK(I35,$I$23:$I$40,0)</f>
        <v>1</v>
      </c>
      <c r="L35" s="1" t="s">
        <v>18</v>
      </c>
      <c r="M35" s="1">
        <v>1</v>
      </c>
    </row>
    <row r="36" spans="2:13" x14ac:dyDescent="0.25">
      <c r="B36" s="1">
        <v>5</v>
      </c>
      <c r="C36" s="1" t="s">
        <v>63</v>
      </c>
      <c r="D36" s="1">
        <v>18</v>
      </c>
      <c r="E36" s="1">
        <v>18</v>
      </c>
      <c r="F36" s="1">
        <v>16</v>
      </c>
      <c r="G36" s="1">
        <v>18</v>
      </c>
      <c r="H36" s="1">
        <f>E36+G36</f>
        <v>36</v>
      </c>
      <c r="I36" s="1">
        <f>SUM(D36:G36)</f>
        <v>70</v>
      </c>
      <c r="J36" s="1" t="s">
        <v>44</v>
      </c>
      <c r="K36" s="1">
        <f>RANK(I36,$I$23:$I$40,0)</f>
        <v>3</v>
      </c>
      <c r="L36" s="1" t="s">
        <v>18</v>
      </c>
      <c r="M36" s="1">
        <v>2</v>
      </c>
    </row>
    <row r="37" spans="2:13" x14ac:dyDescent="0.25">
      <c r="B37" s="1">
        <v>66</v>
      </c>
      <c r="C37" s="1" t="s">
        <v>59</v>
      </c>
      <c r="D37" s="1"/>
      <c r="E37" s="1"/>
      <c r="F37" s="1"/>
      <c r="G37" s="1"/>
      <c r="H37" s="1">
        <f>E37+G37</f>
        <v>0</v>
      </c>
      <c r="I37" s="1">
        <f>SUM(D37:G37)</f>
        <v>0</v>
      </c>
      <c r="J37" s="1" t="s">
        <v>44</v>
      </c>
      <c r="K37" s="1">
        <f>RANK(I37,$I$23:$I$40,0)</f>
        <v>15</v>
      </c>
      <c r="L37" s="1" t="s">
        <v>18</v>
      </c>
      <c r="M37" s="1"/>
    </row>
    <row r="38" spans="2:13" x14ac:dyDescent="0.25">
      <c r="B38" s="1">
        <v>90</v>
      </c>
      <c r="C38" s="1" t="s">
        <v>60</v>
      </c>
      <c r="D38" s="1"/>
      <c r="E38" s="1"/>
      <c r="F38" s="1"/>
      <c r="G38" s="1"/>
      <c r="H38" s="1">
        <f>E38+G38</f>
        <v>0</v>
      </c>
      <c r="I38" s="1">
        <f>SUM(D38:G38)</f>
        <v>0</v>
      </c>
      <c r="J38" s="1" t="s">
        <v>44</v>
      </c>
      <c r="K38" s="1">
        <f>RANK(I38,$I$23:$I$40,0)</f>
        <v>15</v>
      </c>
      <c r="L38" s="1" t="s">
        <v>18</v>
      </c>
      <c r="M38" s="1"/>
    </row>
    <row r="39" spans="2:13" x14ac:dyDescent="0.25">
      <c r="B39" s="1">
        <v>944</v>
      </c>
      <c r="C39" s="1" t="s">
        <v>61</v>
      </c>
      <c r="D39" s="1"/>
      <c r="E39" s="1"/>
      <c r="F39" s="1"/>
      <c r="G39" s="1"/>
      <c r="H39" s="1">
        <f>E39+G39</f>
        <v>0</v>
      </c>
      <c r="I39" s="1">
        <f>SUM(D39:G39)</f>
        <v>0</v>
      </c>
      <c r="J39" s="1" t="s">
        <v>44</v>
      </c>
      <c r="K39" s="1">
        <f>RANK(I39,$I$23:$I$40,0)</f>
        <v>15</v>
      </c>
      <c r="L39" s="1" t="s">
        <v>18</v>
      </c>
      <c r="M39" s="1"/>
    </row>
    <row r="40" spans="2:13" x14ac:dyDescent="0.25">
      <c r="B40" s="1">
        <v>17</v>
      </c>
      <c r="C40" s="1" t="s">
        <v>64</v>
      </c>
      <c r="D40" s="1"/>
      <c r="E40" s="1"/>
      <c r="F40" s="1"/>
      <c r="G40" s="1"/>
      <c r="H40" s="1">
        <f>E40+G40</f>
        <v>0</v>
      </c>
      <c r="I40" s="1">
        <f>SUM(D40:G40)</f>
        <v>0</v>
      </c>
      <c r="J40" s="1" t="s">
        <v>44</v>
      </c>
      <c r="K40" s="1">
        <f>RANK(I40,$I$23:$I$40,0)</f>
        <v>15</v>
      </c>
      <c r="L40" s="1" t="s">
        <v>18</v>
      </c>
      <c r="M40" s="1"/>
    </row>
    <row r="41" spans="2:13" x14ac:dyDescent="0.25">
      <c r="B41" s="1">
        <v>12</v>
      </c>
      <c r="C41" s="1" t="s">
        <v>107</v>
      </c>
      <c r="D41" s="1"/>
      <c r="E41" s="1"/>
      <c r="F41" s="1"/>
      <c r="G41" s="1"/>
      <c r="H41" s="1">
        <f>E41+G41</f>
        <v>0</v>
      </c>
      <c r="I41" s="1">
        <f>SUM(D41:G41)</f>
        <v>0</v>
      </c>
      <c r="J41" s="1" t="s">
        <v>19</v>
      </c>
      <c r="K41" s="1">
        <v>1</v>
      </c>
      <c r="L41" s="1" t="s">
        <v>20</v>
      </c>
      <c r="M41" s="1"/>
    </row>
    <row r="42" spans="2:13" x14ac:dyDescent="0.25">
      <c r="B42" s="1">
        <v>254</v>
      </c>
      <c r="C42" s="1" t="s">
        <v>108</v>
      </c>
      <c r="D42" s="1">
        <v>16</v>
      </c>
      <c r="E42" s="1">
        <v>20</v>
      </c>
      <c r="F42" s="1">
        <v>8</v>
      </c>
      <c r="G42" s="1">
        <v>20</v>
      </c>
      <c r="H42" s="1">
        <f>E42+G42</f>
        <v>40</v>
      </c>
      <c r="I42" s="1">
        <f>SUM(D42:G42)</f>
        <v>64</v>
      </c>
      <c r="J42" s="1" t="s">
        <v>25</v>
      </c>
      <c r="K42" s="1">
        <f>RANK(I42,$I$42:$I$54,0)</f>
        <v>4</v>
      </c>
      <c r="L42" s="1" t="s">
        <v>26</v>
      </c>
      <c r="M42" s="1">
        <v>1</v>
      </c>
    </row>
    <row r="43" spans="2:13" x14ac:dyDescent="0.25">
      <c r="B43" s="1">
        <v>147</v>
      </c>
      <c r="C43" s="1" t="s">
        <v>109</v>
      </c>
      <c r="D43" s="1">
        <v>10</v>
      </c>
      <c r="E43" s="1">
        <v>20</v>
      </c>
      <c r="F43" s="1">
        <v>16</v>
      </c>
      <c r="G43" s="1">
        <v>20</v>
      </c>
      <c r="H43" s="1">
        <f>E43+G43</f>
        <v>40</v>
      </c>
      <c r="I43" s="1">
        <f>SUM(D43:G43)</f>
        <v>66</v>
      </c>
      <c r="J43" s="1" t="s">
        <v>25</v>
      </c>
      <c r="K43" s="1">
        <f>RANK(I43,$I$42:$I$54,0)</f>
        <v>3</v>
      </c>
      <c r="L43" s="1" t="s">
        <v>22</v>
      </c>
      <c r="M43" s="1">
        <v>1</v>
      </c>
    </row>
    <row r="44" spans="2:13" x14ac:dyDescent="0.25">
      <c r="B44" s="1">
        <v>123</v>
      </c>
      <c r="C44" s="1" t="s">
        <v>68</v>
      </c>
      <c r="D44" s="1">
        <v>8</v>
      </c>
      <c r="E44" s="1">
        <v>18</v>
      </c>
      <c r="F44" s="1"/>
      <c r="G44" s="1"/>
      <c r="H44" s="1">
        <f>E44+G44</f>
        <v>18</v>
      </c>
      <c r="I44" s="1">
        <f>SUM(D44:G44)</f>
        <v>26</v>
      </c>
      <c r="J44" s="1" t="s">
        <v>25</v>
      </c>
      <c r="K44" s="1">
        <f>RANK(I44,$I$42:$I$54,0)</f>
        <v>9</v>
      </c>
      <c r="L44" s="1" t="s">
        <v>22</v>
      </c>
      <c r="M44" s="1">
        <v>2</v>
      </c>
    </row>
    <row r="45" spans="2:13" x14ac:dyDescent="0.25">
      <c r="B45" s="1">
        <v>157</v>
      </c>
      <c r="C45" s="1" t="s">
        <v>73</v>
      </c>
      <c r="D45" s="1">
        <v>18</v>
      </c>
      <c r="E45" s="1">
        <v>20</v>
      </c>
      <c r="F45" s="1">
        <v>14</v>
      </c>
      <c r="G45" s="1">
        <v>20</v>
      </c>
      <c r="H45" s="1">
        <f>E45+G45</f>
        <v>40</v>
      </c>
      <c r="I45" s="1">
        <f>SUM(D45:G45)</f>
        <v>72</v>
      </c>
      <c r="J45" s="1" t="s">
        <v>25</v>
      </c>
      <c r="K45" s="1">
        <f>RANK(I45,$I$42:$I$54,0)</f>
        <v>2</v>
      </c>
      <c r="L45" s="1" t="s">
        <v>27</v>
      </c>
      <c r="M45" s="1">
        <v>1</v>
      </c>
    </row>
    <row r="46" spans="2:13" x14ac:dyDescent="0.25">
      <c r="B46" s="1">
        <v>15</v>
      </c>
      <c r="C46" s="1" t="s">
        <v>71</v>
      </c>
      <c r="D46" s="1">
        <v>14</v>
      </c>
      <c r="E46" s="1">
        <v>18</v>
      </c>
      <c r="F46" s="1">
        <v>10</v>
      </c>
      <c r="G46" s="1">
        <v>16</v>
      </c>
      <c r="H46" s="1">
        <f>E46+G46</f>
        <v>34</v>
      </c>
      <c r="I46" s="1">
        <f>SUM(D46:G46)</f>
        <v>58</v>
      </c>
      <c r="J46" s="1" t="s">
        <v>25</v>
      </c>
      <c r="K46" s="1">
        <f>RANK(I46,$I$42:$I$54,0)</f>
        <v>6</v>
      </c>
      <c r="L46" s="1" t="s">
        <v>27</v>
      </c>
      <c r="M46" s="1">
        <v>2</v>
      </c>
    </row>
    <row r="47" spans="2:13" x14ac:dyDescent="0.25">
      <c r="B47" s="1">
        <v>294</v>
      </c>
      <c r="C47" s="1" t="s">
        <v>74</v>
      </c>
      <c r="D47" s="1">
        <v>12</v>
      </c>
      <c r="E47" s="1">
        <v>16</v>
      </c>
      <c r="F47" s="1">
        <v>12</v>
      </c>
      <c r="G47" s="1">
        <v>18</v>
      </c>
      <c r="H47" s="1">
        <f>E47+G47</f>
        <v>34</v>
      </c>
      <c r="I47" s="1">
        <f>SUM(D47:G47)</f>
        <v>58</v>
      </c>
      <c r="J47" s="1" t="s">
        <v>25</v>
      </c>
      <c r="K47" s="1">
        <f>RANK(I47,$I$42:$I$54,0)</f>
        <v>6</v>
      </c>
      <c r="L47" s="1" t="s">
        <v>27</v>
      </c>
      <c r="M47" s="1">
        <v>3</v>
      </c>
    </row>
    <row r="48" spans="2:13" x14ac:dyDescent="0.25">
      <c r="B48" s="1">
        <v>56</v>
      </c>
      <c r="C48" s="1" t="s">
        <v>72</v>
      </c>
      <c r="D48" s="1">
        <v>9</v>
      </c>
      <c r="E48" s="1">
        <v>14</v>
      </c>
      <c r="F48" s="1">
        <v>9</v>
      </c>
      <c r="G48" s="1">
        <v>14</v>
      </c>
      <c r="H48" s="1">
        <f>E48+G48</f>
        <v>28</v>
      </c>
      <c r="I48" s="1">
        <f>SUM(D48:G48)</f>
        <v>46</v>
      </c>
      <c r="J48" s="1" t="s">
        <v>25</v>
      </c>
      <c r="K48" s="1">
        <f>RANK(I48,$I$42:$I$54,0)</f>
        <v>8</v>
      </c>
      <c r="L48" s="1" t="s">
        <v>27</v>
      </c>
      <c r="M48" s="1">
        <v>4</v>
      </c>
    </row>
    <row r="49" spans="2:13" x14ac:dyDescent="0.25">
      <c r="B49" s="1">
        <v>14</v>
      </c>
      <c r="C49" s="1" t="s">
        <v>70</v>
      </c>
      <c r="D49" s="1"/>
      <c r="E49" s="1"/>
      <c r="F49" s="1"/>
      <c r="G49" s="1"/>
      <c r="H49" s="1">
        <f>E49+G49</f>
        <v>0</v>
      </c>
      <c r="I49" s="1">
        <f>SUM(D49:G49)</f>
        <v>0</v>
      </c>
      <c r="J49" s="1" t="s">
        <v>25</v>
      </c>
      <c r="K49" s="1">
        <f>RANK(I49,$I$42:$I$54,0)</f>
        <v>10</v>
      </c>
      <c r="L49" s="1" t="s">
        <v>27</v>
      </c>
      <c r="M49" s="1"/>
    </row>
    <row r="50" spans="2:13" x14ac:dyDescent="0.25">
      <c r="B50" s="1">
        <v>555</v>
      </c>
      <c r="C50" s="1" t="s">
        <v>75</v>
      </c>
      <c r="D50" s="1"/>
      <c r="E50" s="1"/>
      <c r="F50" s="1"/>
      <c r="G50" s="1"/>
      <c r="H50" s="1">
        <f>E50+G50</f>
        <v>0</v>
      </c>
      <c r="I50" s="1">
        <f>SUM(D50:G50)</f>
        <v>0</v>
      </c>
      <c r="J50" s="1" t="s">
        <v>25</v>
      </c>
      <c r="K50" s="1">
        <f>RANK(I50,$I$42:$I$54,0)</f>
        <v>10</v>
      </c>
      <c r="L50" s="1" t="s">
        <v>27</v>
      </c>
      <c r="M50" s="1"/>
    </row>
    <row r="51" spans="2:13" x14ac:dyDescent="0.25">
      <c r="B51" s="1">
        <v>8</v>
      </c>
      <c r="C51" s="1" t="s">
        <v>111</v>
      </c>
      <c r="D51" s="1">
        <v>20</v>
      </c>
      <c r="E51" s="1">
        <v>20</v>
      </c>
      <c r="F51" s="1">
        <v>20</v>
      </c>
      <c r="G51" s="1">
        <v>20</v>
      </c>
      <c r="H51" s="1">
        <f>E51+G51</f>
        <v>40</v>
      </c>
      <c r="I51" s="1">
        <f>SUM(D51:G51)</f>
        <v>80</v>
      </c>
      <c r="J51" s="1" t="s">
        <v>25</v>
      </c>
      <c r="K51" s="1">
        <f>RANK(I51,$I$42:$I$54,0)</f>
        <v>1</v>
      </c>
      <c r="L51" s="1" t="s">
        <v>28</v>
      </c>
      <c r="M51" s="1">
        <v>1</v>
      </c>
    </row>
    <row r="52" spans="2:13" x14ac:dyDescent="0.25">
      <c r="B52" s="1">
        <v>60</v>
      </c>
      <c r="C52" s="1" t="s">
        <v>78</v>
      </c>
      <c r="D52" s="1">
        <v>7</v>
      </c>
      <c r="E52" s="1">
        <v>18</v>
      </c>
      <c r="F52" s="1">
        <v>18</v>
      </c>
      <c r="G52" s="1">
        <v>18</v>
      </c>
      <c r="H52" s="1">
        <f>E52+G52</f>
        <v>36</v>
      </c>
      <c r="I52" s="1">
        <f>SUM(D52:G52)</f>
        <v>61</v>
      </c>
      <c r="J52" s="1" t="s">
        <v>25</v>
      </c>
      <c r="K52" s="1">
        <f>RANK(I52,$I$42:$I$54,0)</f>
        <v>5</v>
      </c>
      <c r="L52" s="1" t="s">
        <v>28</v>
      </c>
      <c r="M52" s="1">
        <v>2</v>
      </c>
    </row>
    <row r="53" spans="2:13" x14ac:dyDescent="0.25">
      <c r="B53" s="1">
        <v>18</v>
      </c>
      <c r="C53" s="1" t="s">
        <v>77</v>
      </c>
      <c r="D53" s="1"/>
      <c r="E53" s="1"/>
      <c r="F53" s="1"/>
      <c r="G53" s="1"/>
      <c r="H53" s="1">
        <f>E53+G53</f>
        <v>0</v>
      </c>
      <c r="I53" s="1">
        <f>SUM(D53:G53)</f>
        <v>0</v>
      </c>
      <c r="J53" s="1" t="s">
        <v>25</v>
      </c>
      <c r="K53" s="1">
        <f>RANK(I53,$I$42:$I$54,0)</f>
        <v>10</v>
      </c>
      <c r="L53" s="1" t="s">
        <v>28</v>
      </c>
      <c r="M53" s="1"/>
    </row>
    <row r="54" spans="2:13" x14ac:dyDescent="0.25">
      <c r="B54" s="1">
        <v>33</v>
      </c>
      <c r="C54" s="1" t="s">
        <v>86</v>
      </c>
      <c r="D54" s="1"/>
      <c r="E54" s="1"/>
      <c r="F54" s="1"/>
      <c r="G54" s="1"/>
      <c r="H54" s="1">
        <f>E54+G54</f>
        <v>0</v>
      </c>
      <c r="I54" s="1">
        <f>SUM(D54:G54)</f>
        <v>0</v>
      </c>
      <c r="J54" s="1" t="s">
        <v>25</v>
      </c>
      <c r="K54" s="1">
        <f>RANK(I54,$I$42:$I$54,0)</f>
        <v>10</v>
      </c>
      <c r="L54" s="1" t="s">
        <v>28</v>
      </c>
      <c r="M54" s="1"/>
    </row>
  </sheetData>
  <autoFilter ref="B2:M54" xr:uid="{18882BCA-68E8-415A-8896-184168C9D049}"/>
  <pageMargins left="0.7" right="0.7" top="0.75" bottom="0.75" header="0.3" footer="0.3"/>
  <headerFooter>
    <oddFooter xml:space="preserve">&amp;L_x000D_&amp;1#&amp;"Tahoma"&amp;9&amp;KCF022B C2 - Restricted use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27AD-97D5-42BA-AF5D-E9F9491BE914}">
  <sheetPr>
    <tabColor rgb="FFFFFF00"/>
  </sheetPr>
  <dimension ref="A1:G210"/>
  <sheetViews>
    <sheetView zoomScale="141" workbookViewId="0">
      <pane xSplit="1" ySplit="1" topLeftCell="B188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RowHeight="15" x14ac:dyDescent="0.25"/>
  <cols>
    <col min="1" max="1" width="46.28515625" customWidth="1"/>
  </cols>
  <sheetData>
    <row r="1" spans="1:7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</row>
    <row r="2" spans="1:7" x14ac:dyDescent="0.25">
      <c r="A2" t="s">
        <v>87</v>
      </c>
    </row>
    <row r="3" spans="1:7" x14ac:dyDescent="0.25">
      <c r="A3" t="s">
        <v>89</v>
      </c>
      <c r="B3">
        <v>160</v>
      </c>
      <c r="C3">
        <v>12</v>
      </c>
      <c r="D3">
        <v>20</v>
      </c>
      <c r="E3">
        <v>10</v>
      </c>
      <c r="F3">
        <v>20</v>
      </c>
      <c r="G3">
        <v>62</v>
      </c>
    </row>
    <row r="4" spans="1:7" x14ac:dyDescent="0.25">
      <c r="A4" t="s">
        <v>3</v>
      </c>
      <c r="B4">
        <v>31</v>
      </c>
      <c r="C4">
        <v>16</v>
      </c>
      <c r="D4">
        <v>20</v>
      </c>
      <c r="E4">
        <v>16</v>
      </c>
      <c r="F4">
        <v>20</v>
      </c>
      <c r="G4">
        <v>72</v>
      </c>
    </row>
    <row r="5" spans="1:7" x14ac:dyDescent="0.25">
      <c r="A5" t="s">
        <v>88</v>
      </c>
      <c r="B5">
        <v>57</v>
      </c>
      <c r="C5">
        <v>0</v>
      </c>
      <c r="D5">
        <v>0</v>
      </c>
      <c r="E5">
        <v>14</v>
      </c>
      <c r="F5">
        <v>18</v>
      </c>
      <c r="G5">
        <v>32</v>
      </c>
    </row>
    <row r="6" spans="1:7" x14ac:dyDescent="0.25">
      <c r="A6" t="s">
        <v>6</v>
      </c>
      <c r="B6">
        <v>1</v>
      </c>
      <c r="C6">
        <v>20</v>
      </c>
      <c r="D6">
        <v>20</v>
      </c>
      <c r="E6">
        <v>20</v>
      </c>
      <c r="F6">
        <v>20</v>
      </c>
      <c r="G6">
        <v>80</v>
      </c>
    </row>
    <row r="7" spans="1:7" x14ac:dyDescent="0.25">
      <c r="A7" t="s">
        <v>90</v>
      </c>
      <c r="B7">
        <v>35</v>
      </c>
      <c r="C7">
        <v>18</v>
      </c>
      <c r="D7">
        <v>18</v>
      </c>
      <c r="E7">
        <v>18</v>
      </c>
      <c r="F7">
        <v>18</v>
      </c>
      <c r="G7">
        <v>72</v>
      </c>
    </row>
    <row r="8" spans="1:7" x14ac:dyDescent="0.25">
      <c r="A8" t="s">
        <v>8</v>
      </c>
      <c r="B8">
        <v>937</v>
      </c>
      <c r="C8">
        <v>14</v>
      </c>
      <c r="D8">
        <v>16</v>
      </c>
      <c r="E8">
        <v>12</v>
      </c>
      <c r="F8">
        <v>16</v>
      </c>
      <c r="G8">
        <v>58</v>
      </c>
    </row>
    <row r="13" spans="1:7" x14ac:dyDescent="0.25">
      <c r="A13" t="s">
        <v>0</v>
      </c>
    </row>
    <row r="14" spans="1:7" x14ac:dyDescent="0.25">
      <c r="A14" t="s">
        <v>1</v>
      </c>
      <c r="B14">
        <v>160</v>
      </c>
      <c r="D14">
        <v>20</v>
      </c>
      <c r="F14">
        <v>20</v>
      </c>
      <c r="G14">
        <v>40</v>
      </c>
    </row>
    <row r="17" spans="1:7" x14ac:dyDescent="0.25">
      <c r="A17" t="s">
        <v>2</v>
      </c>
    </row>
    <row r="18" spans="1:7" x14ac:dyDescent="0.25">
      <c r="A18" t="s">
        <v>3</v>
      </c>
      <c r="B18">
        <v>31</v>
      </c>
      <c r="D18">
        <v>20</v>
      </c>
      <c r="F18">
        <v>20</v>
      </c>
      <c r="G18">
        <v>40</v>
      </c>
    </row>
    <row r="19" spans="1:7" x14ac:dyDescent="0.25">
      <c r="A19" t="s">
        <v>88</v>
      </c>
      <c r="B19">
        <v>57</v>
      </c>
      <c r="F19">
        <v>18</v>
      </c>
      <c r="G19">
        <v>18</v>
      </c>
    </row>
    <row r="23" spans="1:7" x14ac:dyDescent="0.25">
      <c r="A23" t="s">
        <v>4</v>
      </c>
    </row>
    <row r="27" spans="1:7" x14ac:dyDescent="0.25">
      <c r="A27" t="s">
        <v>5</v>
      </c>
    </row>
    <row r="28" spans="1:7" x14ac:dyDescent="0.25">
      <c r="A28" t="s">
        <v>6</v>
      </c>
      <c r="B28">
        <v>1</v>
      </c>
      <c r="D28">
        <v>20</v>
      </c>
      <c r="F28">
        <v>20</v>
      </c>
      <c r="G28">
        <v>40</v>
      </c>
    </row>
    <row r="29" spans="1:7" x14ac:dyDescent="0.25">
      <c r="A29" t="s">
        <v>7</v>
      </c>
      <c r="B29">
        <v>35</v>
      </c>
      <c r="D29">
        <v>18</v>
      </c>
      <c r="F29">
        <v>18</v>
      </c>
      <c r="G29">
        <v>36</v>
      </c>
    </row>
    <row r="30" spans="1:7" x14ac:dyDescent="0.25">
      <c r="A30" t="s">
        <v>8</v>
      </c>
      <c r="B30">
        <v>937</v>
      </c>
      <c r="D30">
        <v>16</v>
      </c>
      <c r="F30">
        <v>16</v>
      </c>
      <c r="G30">
        <v>32</v>
      </c>
    </row>
    <row r="34" spans="1:7" x14ac:dyDescent="0.25">
      <c r="A34" t="s">
        <v>9</v>
      </c>
    </row>
    <row r="35" spans="1:7" x14ac:dyDescent="0.25">
      <c r="A35" t="s">
        <v>91</v>
      </c>
      <c r="B35">
        <v>21</v>
      </c>
      <c r="C35">
        <v>8</v>
      </c>
      <c r="D35">
        <v>20</v>
      </c>
      <c r="E35">
        <v>7</v>
      </c>
      <c r="F35">
        <v>20</v>
      </c>
      <c r="G35">
        <v>55</v>
      </c>
    </row>
    <row r="36" spans="1:7" x14ac:dyDescent="0.25">
      <c r="A36" t="s">
        <v>30</v>
      </c>
      <c r="B36">
        <v>38</v>
      </c>
    </row>
    <row r="37" spans="1:7" x14ac:dyDescent="0.25">
      <c r="A37" t="s">
        <v>31</v>
      </c>
      <c r="B37">
        <v>38</v>
      </c>
    </row>
    <row r="38" spans="1:7" x14ac:dyDescent="0.25">
      <c r="A38" t="s">
        <v>32</v>
      </c>
      <c r="B38">
        <v>223</v>
      </c>
      <c r="C38">
        <v>9</v>
      </c>
      <c r="D38">
        <v>18</v>
      </c>
      <c r="E38">
        <v>10</v>
      </c>
      <c r="F38">
        <v>20</v>
      </c>
      <c r="G38">
        <v>57</v>
      </c>
    </row>
    <row r="39" spans="1:7" x14ac:dyDescent="0.25">
      <c r="A39" t="s">
        <v>33</v>
      </c>
      <c r="B39">
        <v>501</v>
      </c>
      <c r="C39">
        <v>12</v>
      </c>
      <c r="D39">
        <v>20</v>
      </c>
      <c r="G39">
        <v>32</v>
      </c>
    </row>
    <row r="40" spans="1:7" x14ac:dyDescent="0.25">
      <c r="A40" t="s">
        <v>92</v>
      </c>
      <c r="B40">
        <v>94</v>
      </c>
      <c r="C40">
        <v>16</v>
      </c>
      <c r="D40">
        <v>20</v>
      </c>
      <c r="E40">
        <v>16</v>
      </c>
      <c r="F40">
        <v>20</v>
      </c>
      <c r="G40">
        <v>72</v>
      </c>
    </row>
    <row r="41" spans="1:7" x14ac:dyDescent="0.25">
      <c r="A41" t="s">
        <v>35</v>
      </c>
      <c r="B41">
        <v>127</v>
      </c>
      <c r="E41">
        <v>9</v>
      </c>
      <c r="F41">
        <v>18</v>
      </c>
      <c r="G41">
        <v>27</v>
      </c>
    </row>
    <row r="42" spans="1:7" x14ac:dyDescent="0.25">
      <c r="A42" t="s">
        <v>36</v>
      </c>
      <c r="B42">
        <v>6</v>
      </c>
      <c r="C42">
        <v>7</v>
      </c>
      <c r="D42">
        <v>12</v>
      </c>
      <c r="E42">
        <v>8</v>
      </c>
      <c r="F42">
        <v>12</v>
      </c>
      <c r="G42">
        <v>39</v>
      </c>
    </row>
    <row r="43" spans="1:7" x14ac:dyDescent="0.25">
      <c r="A43" t="s">
        <v>93</v>
      </c>
      <c r="B43">
        <v>22</v>
      </c>
      <c r="C43">
        <v>14</v>
      </c>
      <c r="D43">
        <v>16</v>
      </c>
      <c r="E43">
        <v>14</v>
      </c>
      <c r="F43">
        <v>16</v>
      </c>
      <c r="G43">
        <v>60</v>
      </c>
    </row>
    <row r="44" spans="1:7" x14ac:dyDescent="0.25">
      <c r="A44" t="s">
        <v>38</v>
      </c>
      <c r="B44">
        <v>40</v>
      </c>
    </row>
    <row r="45" spans="1:7" x14ac:dyDescent="0.25">
      <c r="A45" t="s">
        <v>94</v>
      </c>
      <c r="B45">
        <v>53</v>
      </c>
      <c r="C45">
        <v>20</v>
      </c>
      <c r="D45">
        <v>20</v>
      </c>
      <c r="E45">
        <v>20</v>
      </c>
      <c r="F45">
        <v>20</v>
      </c>
      <c r="G45">
        <v>80</v>
      </c>
    </row>
    <row r="46" spans="1:7" x14ac:dyDescent="0.25">
      <c r="A46" t="s">
        <v>41</v>
      </c>
      <c r="B46">
        <v>82</v>
      </c>
      <c r="C46">
        <v>10</v>
      </c>
      <c r="D46">
        <v>14</v>
      </c>
      <c r="E46">
        <v>12</v>
      </c>
      <c r="F46">
        <v>14</v>
      </c>
      <c r="G46">
        <v>50</v>
      </c>
    </row>
    <row r="47" spans="1:7" x14ac:dyDescent="0.25">
      <c r="A47" t="s">
        <v>42</v>
      </c>
      <c r="B47">
        <v>911</v>
      </c>
      <c r="C47">
        <v>18</v>
      </c>
      <c r="D47">
        <v>18</v>
      </c>
      <c r="E47">
        <v>18</v>
      </c>
      <c r="F47">
        <v>18</v>
      </c>
      <c r="G47">
        <v>72</v>
      </c>
    </row>
    <row r="50" spans="1:7" x14ac:dyDescent="0.25">
      <c r="A50" t="s">
        <v>10</v>
      </c>
    </row>
    <row r="51" spans="1:7" x14ac:dyDescent="0.25">
      <c r="A51" t="s">
        <v>29</v>
      </c>
      <c r="B51">
        <v>21</v>
      </c>
      <c r="D51">
        <v>20</v>
      </c>
      <c r="F51">
        <v>20</v>
      </c>
      <c r="G51">
        <v>55</v>
      </c>
    </row>
    <row r="55" spans="1:7" x14ac:dyDescent="0.25">
      <c r="A55" t="s">
        <v>11</v>
      </c>
    </row>
    <row r="56" spans="1:7" x14ac:dyDescent="0.25">
      <c r="A56" t="s">
        <v>30</v>
      </c>
      <c r="B56">
        <v>38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 x14ac:dyDescent="0.25">
      <c r="A57" t="s">
        <v>31</v>
      </c>
      <c r="B57">
        <v>38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 x14ac:dyDescent="0.25">
      <c r="A58" t="s">
        <v>32</v>
      </c>
      <c r="B58">
        <v>223</v>
      </c>
      <c r="D58">
        <v>18</v>
      </c>
      <c r="F58">
        <v>20</v>
      </c>
      <c r="G58">
        <v>38</v>
      </c>
    </row>
    <row r="59" spans="1:7" x14ac:dyDescent="0.25">
      <c r="A59" t="s">
        <v>33</v>
      </c>
      <c r="B59">
        <v>501</v>
      </c>
      <c r="D59">
        <v>20</v>
      </c>
      <c r="E59">
        <v>0</v>
      </c>
      <c r="F59">
        <v>0</v>
      </c>
      <c r="G59">
        <v>20</v>
      </c>
    </row>
    <row r="63" spans="1:7" x14ac:dyDescent="0.25">
      <c r="A63" t="s">
        <v>12</v>
      </c>
    </row>
    <row r="65" spans="1:7" x14ac:dyDescent="0.25">
      <c r="A65" t="s">
        <v>34</v>
      </c>
      <c r="B65">
        <v>94</v>
      </c>
      <c r="D65">
        <v>20</v>
      </c>
      <c r="F65">
        <v>20</v>
      </c>
      <c r="G65">
        <v>40</v>
      </c>
    </row>
    <row r="66" spans="1:7" x14ac:dyDescent="0.25">
      <c r="A66" t="s">
        <v>35</v>
      </c>
      <c r="B66">
        <v>127</v>
      </c>
      <c r="C66">
        <v>0</v>
      </c>
      <c r="D66">
        <v>0</v>
      </c>
      <c r="F66">
        <v>18</v>
      </c>
      <c r="G66">
        <v>18</v>
      </c>
    </row>
    <row r="69" spans="1:7" x14ac:dyDescent="0.25">
      <c r="A69" t="s">
        <v>13</v>
      </c>
    </row>
    <row r="70" spans="1:7" x14ac:dyDescent="0.25">
      <c r="A70" t="s">
        <v>36</v>
      </c>
      <c r="B70">
        <v>6</v>
      </c>
      <c r="D70">
        <v>12</v>
      </c>
      <c r="F70">
        <v>12</v>
      </c>
      <c r="G70">
        <v>24</v>
      </c>
    </row>
    <row r="71" spans="1:7" x14ac:dyDescent="0.25">
      <c r="A71" t="s">
        <v>37</v>
      </c>
      <c r="B71">
        <v>22</v>
      </c>
      <c r="D71">
        <v>16</v>
      </c>
      <c r="F71">
        <v>16</v>
      </c>
      <c r="G71">
        <v>32</v>
      </c>
    </row>
    <row r="72" spans="1:7" x14ac:dyDescent="0.25">
      <c r="A72" t="s">
        <v>38</v>
      </c>
      <c r="B72">
        <v>40</v>
      </c>
    </row>
    <row r="73" spans="1:7" x14ac:dyDescent="0.25">
      <c r="A73" t="s">
        <v>39</v>
      </c>
      <c r="B73">
        <v>43</v>
      </c>
    </row>
    <row r="74" spans="1:7" x14ac:dyDescent="0.25">
      <c r="A74" t="s">
        <v>40</v>
      </c>
      <c r="B74">
        <v>53</v>
      </c>
      <c r="D74">
        <v>20</v>
      </c>
      <c r="F74">
        <v>20</v>
      </c>
      <c r="G74">
        <v>40</v>
      </c>
    </row>
    <row r="75" spans="1:7" x14ac:dyDescent="0.25">
      <c r="A75" t="s">
        <v>41</v>
      </c>
      <c r="B75">
        <v>82</v>
      </c>
      <c r="D75">
        <v>14</v>
      </c>
      <c r="F75">
        <v>14</v>
      </c>
      <c r="G75">
        <v>28</v>
      </c>
    </row>
    <row r="76" spans="1:7" x14ac:dyDescent="0.25">
      <c r="A76" t="s">
        <v>42</v>
      </c>
      <c r="B76">
        <v>911</v>
      </c>
      <c r="D76">
        <v>18</v>
      </c>
      <c r="F76">
        <v>18</v>
      </c>
      <c r="G76">
        <v>36</v>
      </c>
    </row>
    <row r="81" spans="1:7" x14ac:dyDescent="0.25">
      <c r="A81" t="s">
        <v>14</v>
      </c>
    </row>
    <row r="82" spans="1:7" x14ac:dyDescent="0.25">
      <c r="A82" t="s">
        <v>96</v>
      </c>
      <c r="B82">
        <v>144</v>
      </c>
      <c r="C82">
        <v>20</v>
      </c>
      <c r="D82">
        <v>20</v>
      </c>
      <c r="E82">
        <v>20</v>
      </c>
      <c r="F82">
        <v>20</v>
      </c>
      <c r="G82">
        <v>80</v>
      </c>
    </row>
    <row r="86" spans="1:7" x14ac:dyDescent="0.25">
      <c r="A86" t="s">
        <v>15</v>
      </c>
    </row>
    <row r="89" spans="1:7" x14ac:dyDescent="0.25">
      <c r="A89" t="s">
        <v>16</v>
      </c>
    </row>
    <row r="93" spans="1:7" x14ac:dyDescent="0.25">
      <c r="A93" t="s">
        <v>17</v>
      </c>
    </row>
    <row r="96" spans="1:7" x14ac:dyDescent="0.25">
      <c r="A96" t="s">
        <v>43</v>
      </c>
    </row>
    <row r="97" spans="1:7" x14ac:dyDescent="0.25">
      <c r="A97" t="s">
        <v>95</v>
      </c>
      <c r="B97">
        <v>144</v>
      </c>
      <c r="D97">
        <v>20</v>
      </c>
      <c r="F97">
        <v>20</v>
      </c>
      <c r="G97">
        <v>40</v>
      </c>
    </row>
    <row r="101" spans="1:7" x14ac:dyDescent="0.25">
      <c r="A101" t="s">
        <v>44</v>
      </c>
    </row>
    <row r="102" spans="1:7" x14ac:dyDescent="0.25">
      <c r="A102" t="s">
        <v>97</v>
      </c>
      <c r="B102">
        <v>23</v>
      </c>
      <c r="C102">
        <v>7</v>
      </c>
      <c r="D102">
        <v>16</v>
      </c>
      <c r="E102">
        <v>6</v>
      </c>
      <c r="F102">
        <v>16</v>
      </c>
      <c r="G102">
        <v>45</v>
      </c>
    </row>
    <row r="103" spans="1:7" x14ac:dyDescent="0.25">
      <c r="A103" t="s">
        <v>98</v>
      </c>
      <c r="B103">
        <v>75</v>
      </c>
      <c r="C103">
        <v>8</v>
      </c>
      <c r="D103">
        <v>18</v>
      </c>
      <c r="E103">
        <v>7</v>
      </c>
      <c r="F103">
        <v>18</v>
      </c>
      <c r="G103">
        <v>51</v>
      </c>
    </row>
    <row r="104" spans="1:7" x14ac:dyDescent="0.25">
      <c r="A104" t="s">
        <v>48</v>
      </c>
      <c r="B104">
        <v>75</v>
      </c>
      <c r="C104">
        <v>8</v>
      </c>
      <c r="D104">
        <v>18</v>
      </c>
      <c r="E104">
        <v>7</v>
      </c>
      <c r="F104">
        <v>18</v>
      </c>
      <c r="G104">
        <v>51</v>
      </c>
    </row>
    <row r="105" spans="1:7" x14ac:dyDescent="0.25">
      <c r="A105" t="s">
        <v>49</v>
      </c>
      <c r="B105">
        <v>194</v>
      </c>
      <c r="C105">
        <v>10</v>
      </c>
      <c r="D105">
        <v>20</v>
      </c>
      <c r="E105">
        <v>9</v>
      </c>
      <c r="F105">
        <v>20</v>
      </c>
      <c r="G105">
        <v>59</v>
      </c>
    </row>
    <row r="106" spans="1:7" x14ac:dyDescent="0.25">
      <c r="A106" t="s">
        <v>99</v>
      </c>
      <c r="B106">
        <v>3</v>
      </c>
      <c r="C106">
        <v>16</v>
      </c>
      <c r="D106">
        <v>20</v>
      </c>
      <c r="E106">
        <v>14</v>
      </c>
      <c r="F106">
        <v>18</v>
      </c>
      <c r="G106">
        <v>68</v>
      </c>
    </row>
    <row r="107" spans="1:7" x14ac:dyDescent="0.25">
      <c r="A107" t="s">
        <v>100</v>
      </c>
      <c r="B107">
        <v>42</v>
      </c>
      <c r="C107">
        <v>9</v>
      </c>
      <c r="D107">
        <v>14</v>
      </c>
      <c r="E107">
        <v>8</v>
      </c>
      <c r="F107">
        <v>12</v>
      </c>
      <c r="G107">
        <v>43</v>
      </c>
    </row>
    <row r="108" spans="1:7" x14ac:dyDescent="0.25">
      <c r="A108" t="s">
        <v>101</v>
      </c>
      <c r="B108">
        <v>42</v>
      </c>
      <c r="C108">
        <v>9</v>
      </c>
      <c r="D108">
        <v>14</v>
      </c>
      <c r="E108">
        <v>8</v>
      </c>
      <c r="F108">
        <v>12</v>
      </c>
      <c r="G108">
        <v>43</v>
      </c>
    </row>
    <row r="109" spans="1:7" x14ac:dyDescent="0.25">
      <c r="A109" t="s">
        <v>55</v>
      </c>
      <c r="B109">
        <v>52</v>
      </c>
      <c r="C109">
        <v>12</v>
      </c>
      <c r="D109">
        <v>16</v>
      </c>
      <c r="E109">
        <v>10</v>
      </c>
      <c r="F109">
        <v>14</v>
      </c>
      <c r="G109">
        <v>52</v>
      </c>
    </row>
    <row r="110" spans="1:7" x14ac:dyDescent="0.25">
      <c r="A110" t="s">
        <v>102</v>
      </c>
      <c r="B110">
        <v>55</v>
      </c>
      <c r="E110">
        <v>18</v>
      </c>
      <c r="F110">
        <v>20</v>
      </c>
      <c r="G110">
        <v>38</v>
      </c>
    </row>
    <row r="111" spans="1:7" x14ac:dyDescent="0.25">
      <c r="A111" t="s">
        <v>57</v>
      </c>
      <c r="B111">
        <v>71</v>
      </c>
      <c r="C111">
        <v>14</v>
      </c>
      <c r="D111">
        <v>18</v>
      </c>
      <c r="E111">
        <v>12</v>
      </c>
      <c r="F111">
        <v>16</v>
      </c>
      <c r="G111">
        <v>60</v>
      </c>
    </row>
    <row r="112" spans="1:7" x14ac:dyDescent="0.25">
      <c r="A112" t="s">
        <v>103</v>
      </c>
      <c r="C112">
        <v>72</v>
      </c>
    </row>
    <row r="113" spans="1:7" x14ac:dyDescent="0.25">
      <c r="A113" t="s">
        <v>65</v>
      </c>
      <c r="B113">
        <v>24</v>
      </c>
      <c r="C113">
        <v>6</v>
      </c>
      <c r="D113">
        <v>12</v>
      </c>
      <c r="E113">
        <v>5</v>
      </c>
      <c r="F113">
        <v>10</v>
      </c>
      <c r="G113">
        <v>33</v>
      </c>
    </row>
    <row r="114" spans="1:7" x14ac:dyDescent="0.25">
      <c r="A114" t="s">
        <v>104</v>
      </c>
      <c r="B114">
        <v>66</v>
      </c>
    </row>
    <row r="115" spans="1:7" x14ac:dyDescent="0.25">
      <c r="A115" t="s">
        <v>60</v>
      </c>
      <c r="B115">
        <v>90</v>
      </c>
    </row>
    <row r="116" spans="1:7" x14ac:dyDescent="0.25">
      <c r="A116" t="s">
        <v>61</v>
      </c>
      <c r="B116">
        <v>944</v>
      </c>
    </row>
    <row r="117" spans="1:7" x14ac:dyDescent="0.25">
      <c r="A117" t="s">
        <v>105</v>
      </c>
      <c r="B117">
        <v>2</v>
      </c>
      <c r="C117">
        <v>20</v>
      </c>
      <c r="D117">
        <v>20</v>
      </c>
      <c r="E117">
        <v>20</v>
      </c>
      <c r="F117">
        <v>20</v>
      </c>
      <c r="G117">
        <v>80</v>
      </c>
    </row>
    <row r="118" spans="1:7" x14ac:dyDescent="0.25">
      <c r="A118" t="s">
        <v>63</v>
      </c>
      <c r="B118">
        <v>5</v>
      </c>
      <c r="C118">
        <v>18</v>
      </c>
      <c r="D118">
        <v>18</v>
      </c>
      <c r="E118">
        <v>16</v>
      </c>
      <c r="F118">
        <v>18</v>
      </c>
      <c r="G118">
        <v>70</v>
      </c>
    </row>
    <row r="119" spans="1:7" x14ac:dyDescent="0.25">
      <c r="A119" t="s">
        <v>106</v>
      </c>
      <c r="B119">
        <v>17</v>
      </c>
    </row>
    <row r="121" spans="1:7" x14ac:dyDescent="0.25">
      <c r="A121" t="s">
        <v>45</v>
      </c>
    </row>
    <row r="122" spans="1:7" x14ac:dyDescent="0.25">
      <c r="A122" t="s">
        <v>46</v>
      </c>
      <c r="B122">
        <v>23</v>
      </c>
      <c r="D122">
        <v>16</v>
      </c>
      <c r="F122">
        <v>16</v>
      </c>
      <c r="G122">
        <v>32</v>
      </c>
    </row>
    <row r="123" spans="1:7" x14ac:dyDescent="0.25">
      <c r="A123" t="s">
        <v>47</v>
      </c>
      <c r="B123">
        <v>75</v>
      </c>
      <c r="D123">
        <v>18</v>
      </c>
      <c r="F123">
        <v>18</v>
      </c>
      <c r="G123">
        <v>36</v>
      </c>
    </row>
    <row r="124" spans="1:7" x14ac:dyDescent="0.25">
      <c r="A124" t="s">
        <v>48</v>
      </c>
      <c r="B124">
        <v>75</v>
      </c>
      <c r="D124">
        <v>18</v>
      </c>
      <c r="F124">
        <v>18</v>
      </c>
      <c r="G124">
        <v>36</v>
      </c>
    </row>
    <row r="125" spans="1:7" x14ac:dyDescent="0.25">
      <c r="A125" t="s">
        <v>49</v>
      </c>
      <c r="B125">
        <v>194</v>
      </c>
      <c r="D125">
        <v>20</v>
      </c>
      <c r="F125">
        <v>20</v>
      </c>
      <c r="G125">
        <v>40</v>
      </c>
    </row>
    <row r="127" spans="1:7" x14ac:dyDescent="0.25">
      <c r="A127" t="s">
        <v>50</v>
      </c>
    </row>
    <row r="131" spans="1:7" x14ac:dyDescent="0.25">
      <c r="A131" t="s">
        <v>51</v>
      </c>
    </row>
    <row r="132" spans="1:7" x14ac:dyDescent="0.25">
      <c r="A132" t="s">
        <v>52</v>
      </c>
      <c r="B132">
        <v>3</v>
      </c>
      <c r="D132">
        <v>20</v>
      </c>
      <c r="F132">
        <v>18</v>
      </c>
      <c r="G132">
        <v>38</v>
      </c>
    </row>
    <row r="133" spans="1:7" x14ac:dyDescent="0.25">
      <c r="A133" t="s">
        <v>53</v>
      </c>
      <c r="B133">
        <v>42</v>
      </c>
      <c r="D133">
        <v>14</v>
      </c>
      <c r="F133">
        <v>12</v>
      </c>
      <c r="G133">
        <v>26</v>
      </c>
    </row>
    <row r="134" spans="1:7" x14ac:dyDescent="0.25">
      <c r="A134" t="s">
        <v>54</v>
      </c>
      <c r="B134">
        <v>42</v>
      </c>
      <c r="D134">
        <v>14</v>
      </c>
      <c r="F134">
        <v>12</v>
      </c>
      <c r="G134">
        <v>26</v>
      </c>
    </row>
    <row r="135" spans="1:7" x14ac:dyDescent="0.25">
      <c r="A135" t="s">
        <v>55</v>
      </c>
      <c r="B135">
        <v>52</v>
      </c>
      <c r="D135">
        <v>16</v>
      </c>
      <c r="F135">
        <v>14</v>
      </c>
      <c r="G135">
        <v>30</v>
      </c>
    </row>
    <row r="136" spans="1:7" x14ac:dyDescent="0.25">
      <c r="A136" t="s">
        <v>56</v>
      </c>
      <c r="B136">
        <v>55</v>
      </c>
      <c r="C136">
        <v>0</v>
      </c>
      <c r="D136">
        <v>0</v>
      </c>
      <c r="F136">
        <v>20</v>
      </c>
      <c r="G136">
        <v>20</v>
      </c>
    </row>
    <row r="137" spans="1:7" x14ac:dyDescent="0.25">
      <c r="A137" t="s">
        <v>57</v>
      </c>
      <c r="B137">
        <v>71</v>
      </c>
      <c r="D137">
        <v>18</v>
      </c>
      <c r="F137">
        <v>16</v>
      </c>
      <c r="G137">
        <v>34</v>
      </c>
    </row>
    <row r="138" spans="1:7" x14ac:dyDescent="0.25">
      <c r="A138" t="s">
        <v>58</v>
      </c>
      <c r="B138">
        <v>72</v>
      </c>
    </row>
    <row r="139" spans="1:7" x14ac:dyDescent="0.25">
      <c r="A139" t="s">
        <v>65</v>
      </c>
      <c r="B139">
        <v>24</v>
      </c>
      <c r="D139">
        <v>12</v>
      </c>
      <c r="F139">
        <v>10</v>
      </c>
      <c r="G139">
        <v>22</v>
      </c>
    </row>
    <row r="142" spans="1:7" x14ac:dyDescent="0.25">
      <c r="A142" t="s">
        <v>18</v>
      </c>
    </row>
    <row r="143" spans="1:7" x14ac:dyDescent="0.25">
      <c r="A143" t="s">
        <v>59</v>
      </c>
      <c r="B143">
        <v>66</v>
      </c>
    </row>
    <row r="144" spans="1:7" x14ac:dyDescent="0.25">
      <c r="A144" t="s">
        <v>60</v>
      </c>
      <c r="B144">
        <v>90</v>
      </c>
    </row>
    <row r="145" spans="1:7" x14ac:dyDescent="0.25">
      <c r="A145" t="s">
        <v>61</v>
      </c>
      <c r="B145">
        <v>944</v>
      </c>
    </row>
    <row r="146" spans="1:7" x14ac:dyDescent="0.25">
      <c r="A146" t="s">
        <v>62</v>
      </c>
      <c r="B146">
        <v>2</v>
      </c>
      <c r="D146">
        <v>20</v>
      </c>
      <c r="F146">
        <v>20</v>
      </c>
      <c r="G146">
        <v>40</v>
      </c>
    </row>
    <row r="147" spans="1:7" x14ac:dyDescent="0.25">
      <c r="A147" t="s">
        <v>63</v>
      </c>
      <c r="B147">
        <v>5</v>
      </c>
      <c r="D147">
        <v>18</v>
      </c>
      <c r="F147">
        <v>18</v>
      </c>
      <c r="G147">
        <v>36</v>
      </c>
    </row>
    <row r="148" spans="1:7" x14ac:dyDescent="0.25">
      <c r="A148" t="s">
        <v>64</v>
      </c>
      <c r="B148">
        <v>17</v>
      </c>
    </row>
    <row r="152" spans="1:7" x14ac:dyDescent="0.25">
      <c r="A152" t="s">
        <v>19</v>
      </c>
    </row>
    <row r="153" spans="1:7" x14ac:dyDescent="0.25">
      <c r="A153" t="s">
        <v>107</v>
      </c>
      <c r="B153">
        <v>12</v>
      </c>
    </row>
    <row r="157" spans="1:7" x14ac:dyDescent="0.25">
      <c r="A157" t="s">
        <v>21</v>
      </c>
    </row>
    <row r="160" spans="1:7" x14ac:dyDescent="0.25">
      <c r="A160" t="s">
        <v>20</v>
      </c>
    </row>
    <row r="161" spans="1:7" x14ac:dyDescent="0.25">
      <c r="A161" t="s">
        <v>66</v>
      </c>
      <c r="B161">
        <v>12</v>
      </c>
    </row>
    <row r="164" spans="1:7" x14ac:dyDescent="0.25">
      <c r="A164" t="s">
        <v>23</v>
      </c>
    </row>
    <row r="167" spans="1:7" x14ac:dyDescent="0.25">
      <c r="A167" t="s">
        <v>24</v>
      </c>
    </row>
    <row r="170" spans="1:7" x14ac:dyDescent="0.25">
      <c r="A170" t="s">
        <v>25</v>
      </c>
    </row>
    <row r="171" spans="1:7" x14ac:dyDescent="0.25">
      <c r="A171" t="s">
        <v>108</v>
      </c>
      <c r="B171">
        <v>254</v>
      </c>
      <c r="C171">
        <v>16</v>
      </c>
      <c r="D171">
        <v>20</v>
      </c>
      <c r="E171">
        <v>8</v>
      </c>
      <c r="F171">
        <v>20</v>
      </c>
      <c r="G171">
        <v>64</v>
      </c>
    </row>
    <row r="172" spans="1:7" x14ac:dyDescent="0.25">
      <c r="A172" t="s">
        <v>68</v>
      </c>
      <c r="B172">
        <v>123</v>
      </c>
      <c r="C172">
        <v>8</v>
      </c>
      <c r="D172">
        <v>18</v>
      </c>
      <c r="G172">
        <v>26</v>
      </c>
    </row>
    <row r="173" spans="1:7" x14ac:dyDescent="0.25">
      <c r="A173" t="s">
        <v>109</v>
      </c>
      <c r="B173">
        <v>147</v>
      </c>
      <c r="C173">
        <v>10</v>
      </c>
      <c r="D173">
        <v>20</v>
      </c>
      <c r="E173">
        <v>16</v>
      </c>
      <c r="F173">
        <v>20</v>
      </c>
      <c r="G173">
        <v>66</v>
      </c>
    </row>
    <row r="174" spans="1:7" x14ac:dyDescent="0.25">
      <c r="A174" t="s">
        <v>70</v>
      </c>
      <c r="B174">
        <v>14</v>
      </c>
    </row>
    <row r="175" spans="1:7" x14ac:dyDescent="0.25">
      <c r="A175" t="s">
        <v>71</v>
      </c>
      <c r="B175">
        <v>15</v>
      </c>
      <c r="C175">
        <v>14</v>
      </c>
      <c r="D175">
        <v>18</v>
      </c>
      <c r="E175">
        <v>10</v>
      </c>
      <c r="F175">
        <v>16</v>
      </c>
      <c r="G175">
        <v>58</v>
      </c>
    </row>
    <row r="176" spans="1:7" x14ac:dyDescent="0.25">
      <c r="A176" t="s">
        <v>110</v>
      </c>
      <c r="B176">
        <v>56</v>
      </c>
      <c r="C176">
        <v>9</v>
      </c>
      <c r="D176">
        <v>14</v>
      </c>
      <c r="E176">
        <v>9</v>
      </c>
      <c r="F176">
        <v>14</v>
      </c>
      <c r="G176">
        <v>46</v>
      </c>
    </row>
    <row r="177" spans="1:7" x14ac:dyDescent="0.25">
      <c r="A177" t="s">
        <v>73</v>
      </c>
      <c r="B177">
        <v>157</v>
      </c>
      <c r="C177">
        <v>18</v>
      </c>
      <c r="D177">
        <v>20</v>
      </c>
      <c r="E177">
        <v>14</v>
      </c>
      <c r="F177">
        <v>20</v>
      </c>
      <c r="G177">
        <v>72</v>
      </c>
    </row>
    <row r="178" spans="1:7" x14ac:dyDescent="0.25">
      <c r="A178" t="s">
        <v>74</v>
      </c>
      <c r="B178">
        <v>294</v>
      </c>
      <c r="C178">
        <v>12</v>
      </c>
      <c r="D178">
        <v>16</v>
      </c>
      <c r="E178">
        <v>12</v>
      </c>
      <c r="F178">
        <v>18</v>
      </c>
      <c r="G178">
        <v>58</v>
      </c>
    </row>
    <row r="179" spans="1:7" x14ac:dyDescent="0.25">
      <c r="A179" t="s">
        <v>75</v>
      </c>
      <c r="B179">
        <v>555</v>
      </c>
    </row>
    <row r="180" spans="1:7" x14ac:dyDescent="0.25">
      <c r="A180" t="s">
        <v>111</v>
      </c>
      <c r="B180">
        <v>8</v>
      </c>
      <c r="C180">
        <v>20</v>
      </c>
      <c r="D180">
        <v>20</v>
      </c>
      <c r="E180">
        <v>20</v>
      </c>
      <c r="F180">
        <v>20</v>
      </c>
      <c r="G180">
        <v>80</v>
      </c>
    </row>
    <row r="181" spans="1:7" x14ac:dyDescent="0.25">
      <c r="A181" t="s">
        <v>77</v>
      </c>
      <c r="B181">
        <v>18</v>
      </c>
    </row>
    <row r="182" spans="1:7" x14ac:dyDescent="0.25">
      <c r="A182" t="s">
        <v>78</v>
      </c>
      <c r="B182">
        <v>60</v>
      </c>
      <c r="C182">
        <v>7</v>
      </c>
      <c r="D182">
        <v>18</v>
      </c>
      <c r="E182">
        <v>18</v>
      </c>
      <c r="F182">
        <v>18</v>
      </c>
      <c r="G182">
        <v>61</v>
      </c>
    </row>
    <row r="183" spans="1:7" x14ac:dyDescent="0.25">
      <c r="A183" t="s">
        <v>86</v>
      </c>
      <c r="B183">
        <v>33</v>
      </c>
    </row>
    <row r="187" spans="1:7" x14ac:dyDescent="0.25">
      <c r="A187" t="s">
        <v>26</v>
      </c>
    </row>
    <row r="188" spans="1:7" x14ac:dyDescent="0.25">
      <c r="A188" t="s">
        <v>67</v>
      </c>
      <c r="B188">
        <v>254</v>
      </c>
      <c r="D188">
        <v>20</v>
      </c>
      <c r="F188">
        <v>20</v>
      </c>
      <c r="G188">
        <v>40</v>
      </c>
    </row>
    <row r="191" spans="1:7" x14ac:dyDescent="0.25">
      <c r="A191" t="s">
        <v>22</v>
      </c>
    </row>
    <row r="192" spans="1:7" x14ac:dyDescent="0.25">
      <c r="A192" t="s">
        <v>68</v>
      </c>
      <c r="B192">
        <v>123</v>
      </c>
      <c r="D192">
        <v>18</v>
      </c>
      <c r="E192">
        <v>0</v>
      </c>
      <c r="F192">
        <v>0</v>
      </c>
      <c r="G192">
        <v>18</v>
      </c>
    </row>
    <row r="193" spans="1:7" x14ac:dyDescent="0.25">
      <c r="A193" t="s">
        <v>69</v>
      </c>
      <c r="B193">
        <v>147</v>
      </c>
      <c r="D193">
        <v>20</v>
      </c>
      <c r="F193">
        <v>20</v>
      </c>
      <c r="G193">
        <v>40</v>
      </c>
    </row>
    <row r="196" spans="1:7" x14ac:dyDescent="0.25">
      <c r="A196" t="s">
        <v>27</v>
      </c>
    </row>
    <row r="197" spans="1:7" x14ac:dyDescent="0.25">
      <c r="A197" t="s">
        <v>70</v>
      </c>
      <c r="B197">
        <v>14</v>
      </c>
    </row>
    <row r="198" spans="1:7" x14ac:dyDescent="0.25">
      <c r="A198" t="s">
        <v>71</v>
      </c>
      <c r="B198">
        <v>15</v>
      </c>
      <c r="D198">
        <v>18</v>
      </c>
      <c r="F198">
        <v>16</v>
      </c>
      <c r="G198">
        <v>34</v>
      </c>
    </row>
    <row r="199" spans="1:7" x14ac:dyDescent="0.25">
      <c r="A199" t="s">
        <v>72</v>
      </c>
      <c r="B199">
        <v>56</v>
      </c>
      <c r="D199">
        <v>14</v>
      </c>
      <c r="F199">
        <v>14</v>
      </c>
      <c r="G199">
        <v>28</v>
      </c>
    </row>
    <row r="200" spans="1:7" x14ac:dyDescent="0.25">
      <c r="A200" t="s">
        <v>73</v>
      </c>
      <c r="B200">
        <v>157</v>
      </c>
      <c r="D200">
        <v>20</v>
      </c>
      <c r="F200">
        <v>20</v>
      </c>
      <c r="G200">
        <v>40</v>
      </c>
    </row>
    <row r="201" spans="1:7" x14ac:dyDescent="0.25">
      <c r="A201" t="s">
        <v>74</v>
      </c>
      <c r="B201">
        <v>294</v>
      </c>
      <c r="D201">
        <v>16</v>
      </c>
      <c r="F201">
        <v>18</v>
      </c>
      <c r="G201">
        <v>34</v>
      </c>
    </row>
    <row r="202" spans="1:7" x14ac:dyDescent="0.25">
      <c r="A202" t="s">
        <v>75</v>
      </c>
      <c r="B202">
        <v>555</v>
      </c>
    </row>
    <row r="206" spans="1:7" x14ac:dyDescent="0.25">
      <c r="A206" t="s">
        <v>28</v>
      </c>
    </row>
    <row r="207" spans="1:7" x14ac:dyDescent="0.25">
      <c r="A207" t="s">
        <v>76</v>
      </c>
      <c r="B207">
        <v>8</v>
      </c>
      <c r="D207">
        <v>20</v>
      </c>
      <c r="F207">
        <v>20</v>
      </c>
      <c r="G207">
        <v>40</v>
      </c>
    </row>
    <row r="208" spans="1:7" x14ac:dyDescent="0.25">
      <c r="A208" t="s">
        <v>77</v>
      </c>
      <c r="B208">
        <v>18</v>
      </c>
    </row>
    <row r="209" spans="1:7" x14ac:dyDescent="0.25">
      <c r="A209" t="s">
        <v>78</v>
      </c>
      <c r="B209">
        <v>60</v>
      </c>
      <c r="D209">
        <v>18</v>
      </c>
      <c r="F209">
        <v>18</v>
      </c>
      <c r="G209">
        <v>36</v>
      </c>
    </row>
    <row r="210" spans="1:7" x14ac:dyDescent="0.25">
      <c r="A210" t="s">
        <v>86</v>
      </c>
      <c r="B210">
        <v>33</v>
      </c>
    </row>
  </sheetData>
  <pageMargins left="0.7" right="0.7" top="0.75" bottom="0.75" header="0.3" footer="0.3"/>
  <pageSetup paperSize="9" orientation="landscape" r:id="rId1"/>
  <headerFooter>
    <oddFooter xml:space="preserve">&amp;L_x000D_&amp;1#&amp;"Tahoma"&amp;9&amp;KCF022B C2 - Restricted use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6295-F746-4FB1-BEE7-26A8BCA6C744}">
  <sheetPr>
    <tabColor rgb="FFFFFF00"/>
  </sheetPr>
  <dimension ref="A1:I210"/>
  <sheetViews>
    <sheetView topLeftCell="A196" workbookViewId="0">
      <selection activeCell="A207" sqref="A1:XFD1048576"/>
    </sheetView>
  </sheetViews>
  <sheetFormatPr defaultRowHeight="15" x14ac:dyDescent="0.25"/>
  <cols>
    <col min="1" max="1" width="46.28515625" customWidth="1"/>
    <col min="8" max="8" width="10.140625" bestFit="1" customWidth="1"/>
  </cols>
  <sheetData>
    <row r="1" spans="1:9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</row>
    <row r="2" spans="1:9" x14ac:dyDescent="0.25">
      <c r="A2" t="s">
        <v>87</v>
      </c>
    </row>
    <row r="3" spans="1:9" x14ac:dyDescent="0.25">
      <c r="A3" t="s">
        <v>89</v>
      </c>
      <c r="B3">
        <v>160</v>
      </c>
      <c r="C3">
        <v>12</v>
      </c>
      <c r="D3">
        <v>20</v>
      </c>
      <c r="E3">
        <v>10</v>
      </c>
      <c r="F3">
        <v>20</v>
      </c>
      <c r="G3">
        <v>62</v>
      </c>
      <c r="H3" t="s">
        <v>87</v>
      </c>
      <c r="I3" t="str">
        <f>VLOOKUP(A3,$A$13:$H$30,8,FALSE)</f>
        <v>Klasse 1A</v>
      </c>
    </row>
    <row r="4" spans="1:9" x14ac:dyDescent="0.25">
      <c r="A4" t="s">
        <v>3</v>
      </c>
      <c r="B4">
        <v>31</v>
      </c>
      <c r="C4">
        <v>16</v>
      </c>
      <c r="D4">
        <v>20</v>
      </c>
      <c r="E4">
        <v>16</v>
      </c>
      <c r="F4">
        <v>20</v>
      </c>
      <c r="G4">
        <v>72</v>
      </c>
      <c r="H4" t="s">
        <v>87</v>
      </c>
      <c r="I4" t="str">
        <f t="shared" ref="I4:I8" si="0">VLOOKUP(A4,$A$13:$H$30,8,FALSE)</f>
        <v>Klasse 1B</v>
      </c>
    </row>
    <row r="5" spans="1:9" x14ac:dyDescent="0.25">
      <c r="A5" t="s">
        <v>88</v>
      </c>
      <c r="B5">
        <v>57</v>
      </c>
      <c r="C5">
        <v>0</v>
      </c>
      <c r="D5">
        <v>0</v>
      </c>
      <c r="E5">
        <v>14</v>
      </c>
      <c r="F5">
        <v>18</v>
      </c>
      <c r="G5">
        <v>32</v>
      </c>
      <c r="H5" t="s">
        <v>87</v>
      </c>
      <c r="I5" t="str">
        <f t="shared" si="0"/>
        <v>Klasse 1B</v>
      </c>
    </row>
    <row r="6" spans="1:9" x14ac:dyDescent="0.25">
      <c r="A6" t="s">
        <v>6</v>
      </c>
      <c r="B6">
        <v>1</v>
      </c>
      <c r="C6">
        <v>20</v>
      </c>
      <c r="D6">
        <v>20</v>
      </c>
      <c r="E6">
        <v>20</v>
      </c>
      <c r="F6">
        <v>20</v>
      </c>
      <c r="G6">
        <v>80</v>
      </c>
      <c r="H6" t="s">
        <v>87</v>
      </c>
      <c r="I6" t="str">
        <f t="shared" si="0"/>
        <v>Klasse 1D</v>
      </c>
    </row>
    <row r="7" spans="1:9" x14ac:dyDescent="0.25">
      <c r="A7" t="s">
        <v>7</v>
      </c>
      <c r="B7">
        <v>35</v>
      </c>
      <c r="C7">
        <v>18</v>
      </c>
      <c r="D7">
        <v>18</v>
      </c>
      <c r="E7">
        <v>18</v>
      </c>
      <c r="F7">
        <v>18</v>
      </c>
      <c r="G7">
        <v>72</v>
      </c>
      <c r="H7" t="s">
        <v>87</v>
      </c>
      <c r="I7" t="str">
        <f t="shared" si="0"/>
        <v>Klasse 1D</v>
      </c>
    </row>
    <row r="8" spans="1:9" x14ac:dyDescent="0.25">
      <c r="A8" t="s">
        <v>8</v>
      </c>
      <c r="B8">
        <v>937</v>
      </c>
      <c r="C8">
        <v>14</v>
      </c>
      <c r="D8">
        <v>16</v>
      </c>
      <c r="E8">
        <v>12</v>
      </c>
      <c r="F8">
        <v>16</v>
      </c>
      <c r="G8">
        <v>58</v>
      </c>
      <c r="H8" t="s">
        <v>87</v>
      </c>
      <c r="I8" t="str">
        <f t="shared" si="0"/>
        <v>Klasse 1D</v>
      </c>
    </row>
    <row r="13" spans="1:9" x14ac:dyDescent="0.25">
      <c r="A13" t="s">
        <v>0</v>
      </c>
    </row>
    <row r="14" spans="1:9" x14ac:dyDescent="0.25">
      <c r="A14" t="s">
        <v>89</v>
      </c>
      <c r="B14">
        <v>160</v>
      </c>
      <c r="D14">
        <v>20</v>
      </c>
      <c r="F14">
        <v>20</v>
      </c>
      <c r="G14">
        <v>40</v>
      </c>
      <c r="H14" t="s">
        <v>0</v>
      </c>
    </row>
    <row r="17" spans="1:8" x14ac:dyDescent="0.25">
      <c r="A17" t="s">
        <v>2</v>
      </c>
    </row>
    <row r="18" spans="1:8" x14ac:dyDescent="0.25">
      <c r="A18" t="s">
        <v>3</v>
      </c>
      <c r="B18">
        <v>31</v>
      </c>
      <c r="D18">
        <v>20</v>
      </c>
      <c r="F18">
        <v>20</v>
      </c>
      <c r="G18">
        <v>40</v>
      </c>
      <c r="H18" t="s">
        <v>2</v>
      </c>
    </row>
    <row r="19" spans="1:8" x14ac:dyDescent="0.25">
      <c r="A19" t="s">
        <v>88</v>
      </c>
      <c r="B19">
        <v>57</v>
      </c>
      <c r="F19">
        <v>18</v>
      </c>
      <c r="G19">
        <v>18</v>
      </c>
      <c r="H19" t="s">
        <v>2</v>
      </c>
    </row>
    <row r="23" spans="1:8" x14ac:dyDescent="0.25">
      <c r="A23" t="s">
        <v>4</v>
      </c>
    </row>
    <row r="27" spans="1:8" x14ac:dyDescent="0.25">
      <c r="A27" t="s">
        <v>5</v>
      </c>
    </row>
    <row r="28" spans="1:8" x14ac:dyDescent="0.25">
      <c r="A28" t="s">
        <v>6</v>
      </c>
      <c r="B28">
        <v>1</v>
      </c>
      <c r="D28">
        <v>20</v>
      </c>
      <c r="F28">
        <v>20</v>
      </c>
      <c r="G28">
        <v>40</v>
      </c>
      <c r="H28" t="s">
        <v>5</v>
      </c>
    </row>
    <row r="29" spans="1:8" x14ac:dyDescent="0.25">
      <c r="A29" t="s">
        <v>7</v>
      </c>
      <c r="B29">
        <v>35</v>
      </c>
      <c r="D29">
        <v>18</v>
      </c>
      <c r="F29">
        <v>18</v>
      </c>
      <c r="G29">
        <v>36</v>
      </c>
      <c r="H29" t="s">
        <v>5</v>
      </c>
    </row>
    <row r="30" spans="1:8" x14ac:dyDescent="0.25">
      <c r="A30" t="s">
        <v>8</v>
      </c>
      <c r="B30">
        <v>937</v>
      </c>
      <c r="D30">
        <v>16</v>
      </c>
      <c r="F30">
        <v>16</v>
      </c>
      <c r="G30">
        <v>32</v>
      </c>
      <c r="H30" t="s">
        <v>5</v>
      </c>
    </row>
    <row r="34" spans="1:9" x14ac:dyDescent="0.25">
      <c r="A34" t="s">
        <v>9</v>
      </c>
    </row>
    <row r="35" spans="1:9" x14ac:dyDescent="0.25">
      <c r="A35" t="s">
        <v>29</v>
      </c>
      <c r="B35">
        <v>21</v>
      </c>
      <c r="C35">
        <v>8</v>
      </c>
      <c r="D35">
        <v>20</v>
      </c>
      <c r="E35">
        <v>7</v>
      </c>
      <c r="F35">
        <v>20</v>
      </c>
      <c r="G35">
        <v>55</v>
      </c>
      <c r="H35" t="s">
        <v>9</v>
      </c>
      <c r="I35" t="str">
        <f>VLOOKUP(A35,$A$50:$H$76,8,FALSE)</f>
        <v>Klasse 2A</v>
      </c>
    </row>
    <row r="36" spans="1:9" x14ac:dyDescent="0.25">
      <c r="A36" t="s">
        <v>30</v>
      </c>
      <c r="B36">
        <v>38</v>
      </c>
      <c r="H36" t="s">
        <v>9</v>
      </c>
      <c r="I36" t="str">
        <f t="shared" ref="I36:I47" si="1">VLOOKUP(A36,$A$50:$H$76,8,FALSE)</f>
        <v>Klasse 2B</v>
      </c>
    </row>
    <row r="37" spans="1:9" x14ac:dyDescent="0.25">
      <c r="A37" t="s">
        <v>31</v>
      </c>
      <c r="B37">
        <v>38</v>
      </c>
      <c r="H37" t="s">
        <v>9</v>
      </c>
      <c r="I37" t="str">
        <f t="shared" si="1"/>
        <v>Klasse 2B</v>
      </c>
    </row>
    <row r="38" spans="1:9" x14ac:dyDescent="0.25">
      <c r="A38" t="s">
        <v>32</v>
      </c>
      <c r="B38">
        <v>223</v>
      </c>
      <c r="C38">
        <v>9</v>
      </c>
      <c r="D38">
        <v>18</v>
      </c>
      <c r="E38">
        <v>10</v>
      </c>
      <c r="F38">
        <v>20</v>
      </c>
      <c r="G38">
        <v>57</v>
      </c>
      <c r="H38" t="s">
        <v>9</v>
      </c>
      <c r="I38" t="str">
        <f t="shared" si="1"/>
        <v>Klasse 2B</v>
      </c>
    </row>
    <row r="39" spans="1:9" x14ac:dyDescent="0.25">
      <c r="A39" t="s">
        <v>33</v>
      </c>
      <c r="B39">
        <v>501</v>
      </c>
      <c r="C39">
        <v>12</v>
      </c>
      <c r="D39">
        <v>20</v>
      </c>
      <c r="G39">
        <v>32</v>
      </c>
      <c r="H39" t="s">
        <v>9</v>
      </c>
      <c r="I39" t="str">
        <f t="shared" si="1"/>
        <v>Klasse 2B</v>
      </c>
    </row>
    <row r="40" spans="1:9" x14ac:dyDescent="0.25">
      <c r="A40" t="s">
        <v>34</v>
      </c>
      <c r="B40">
        <v>94</v>
      </c>
      <c r="C40">
        <v>16</v>
      </c>
      <c r="D40">
        <v>20</v>
      </c>
      <c r="E40">
        <v>16</v>
      </c>
      <c r="F40">
        <v>20</v>
      </c>
      <c r="G40">
        <v>72</v>
      </c>
      <c r="H40" t="s">
        <v>9</v>
      </c>
      <c r="I40" t="str">
        <f t="shared" si="1"/>
        <v>Klasse 2C</v>
      </c>
    </row>
    <row r="41" spans="1:9" x14ac:dyDescent="0.25">
      <c r="A41" t="s">
        <v>35</v>
      </c>
      <c r="B41">
        <v>127</v>
      </c>
      <c r="E41">
        <v>9</v>
      </c>
      <c r="F41">
        <v>18</v>
      </c>
      <c r="G41">
        <v>27</v>
      </c>
      <c r="H41" t="s">
        <v>9</v>
      </c>
      <c r="I41" t="str">
        <f t="shared" si="1"/>
        <v>Klasse 2C</v>
      </c>
    </row>
    <row r="42" spans="1:9" x14ac:dyDescent="0.25">
      <c r="A42" t="s">
        <v>36</v>
      </c>
      <c r="B42">
        <v>6</v>
      </c>
      <c r="C42">
        <v>7</v>
      </c>
      <c r="D42">
        <v>12</v>
      </c>
      <c r="E42">
        <v>8</v>
      </c>
      <c r="F42">
        <v>12</v>
      </c>
      <c r="G42">
        <v>39</v>
      </c>
      <c r="H42" t="s">
        <v>9</v>
      </c>
      <c r="I42" t="str">
        <f t="shared" si="1"/>
        <v>Klasse 2D</v>
      </c>
    </row>
    <row r="43" spans="1:9" x14ac:dyDescent="0.25">
      <c r="A43" t="s">
        <v>37</v>
      </c>
      <c r="B43">
        <v>22</v>
      </c>
      <c r="C43">
        <v>14</v>
      </c>
      <c r="D43">
        <v>16</v>
      </c>
      <c r="E43">
        <v>14</v>
      </c>
      <c r="F43">
        <v>16</v>
      </c>
      <c r="G43">
        <v>60</v>
      </c>
      <c r="H43" t="s">
        <v>9</v>
      </c>
      <c r="I43" t="str">
        <f t="shared" si="1"/>
        <v>Klasse 2D</v>
      </c>
    </row>
    <row r="44" spans="1:9" x14ac:dyDescent="0.25">
      <c r="A44" t="s">
        <v>38</v>
      </c>
      <c r="B44">
        <v>40</v>
      </c>
      <c r="H44" t="s">
        <v>9</v>
      </c>
      <c r="I44" t="str">
        <f t="shared" si="1"/>
        <v>Klasse 2D</v>
      </c>
    </row>
    <row r="45" spans="1:9" x14ac:dyDescent="0.25">
      <c r="A45" t="s">
        <v>40</v>
      </c>
      <c r="B45">
        <v>53</v>
      </c>
      <c r="C45">
        <v>20</v>
      </c>
      <c r="D45">
        <v>20</v>
      </c>
      <c r="E45">
        <v>20</v>
      </c>
      <c r="F45">
        <v>20</v>
      </c>
      <c r="G45">
        <v>80</v>
      </c>
      <c r="H45" t="s">
        <v>9</v>
      </c>
      <c r="I45" t="str">
        <f t="shared" si="1"/>
        <v>Klasse 2D</v>
      </c>
    </row>
    <row r="46" spans="1:9" x14ac:dyDescent="0.25">
      <c r="A46" t="s">
        <v>41</v>
      </c>
      <c r="B46">
        <v>82</v>
      </c>
      <c r="C46">
        <v>10</v>
      </c>
      <c r="D46">
        <v>14</v>
      </c>
      <c r="E46">
        <v>12</v>
      </c>
      <c r="F46">
        <v>14</v>
      </c>
      <c r="G46">
        <v>50</v>
      </c>
      <c r="H46" t="s">
        <v>9</v>
      </c>
      <c r="I46" t="str">
        <f t="shared" si="1"/>
        <v>Klasse 2D</v>
      </c>
    </row>
    <row r="47" spans="1:9" x14ac:dyDescent="0.25">
      <c r="A47" t="s">
        <v>42</v>
      </c>
      <c r="B47">
        <v>911</v>
      </c>
      <c r="C47">
        <v>18</v>
      </c>
      <c r="D47">
        <v>18</v>
      </c>
      <c r="E47">
        <v>18</v>
      </c>
      <c r="F47">
        <v>18</v>
      </c>
      <c r="G47">
        <v>72</v>
      </c>
      <c r="H47" t="s">
        <v>9</v>
      </c>
      <c r="I47" t="str">
        <f t="shared" si="1"/>
        <v>Klasse 2D</v>
      </c>
    </row>
    <row r="50" spans="1:8" x14ac:dyDescent="0.25">
      <c r="A50" t="s">
        <v>10</v>
      </c>
    </row>
    <row r="51" spans="1:8" x14ac:dyDescent="0.25">
      <c r="A51" t="s">
        <v>29</v>
      </c>
      <c r="B51">
        <v>21</v>
      </c>
      <c r="D51">
        <v>20</v>
      </c>
      <c r="F51">
        <v>20</v>
      </c>
      <c r="G51">
        <v>55</v>
      </c>
      <c r="H51" t="s">
        <v>10</v>
      </c>
    </row>
    <row r="55" spans="1:8" x14ac:dyDescent="0.25">
      <c r="A55" t="s">
        <v>11</v>
      </c>
    </row>
    <row r="56" spans="1:8" x14ac:dyDescent="0.25">
      <c r="A56" t="s">
        <v>30</v>
      </c>
      <c r="B56">
        <v>38</v>
      </c>
      <c r="C56">
        <v>0</v>
      </c>
      <c r="D56">
        <v>0</v>
      </c>
      <c r="E56">
        <v>0</v>
      </c>
      <c r="F56">
        <v>0</v>
      </c>
      <c r="G56">
        <v>0</v>
      </c>
      <c r="H56" t="s">
        <v>11</v>
      </c>
    </row>
    <row r="57" spans="1:8" x14ac:dyDescent="0.25">
      <c r="A57" t="s">
        <v>31</v>
      </c>
      <c r="B57">
        <v>38</v>
      </c>
      <c r="C57">
        <v>0</v>
      </c>
      <c r="D57">
        <v>0</v>
      </c>
      <c r="E57">
        <v>0</v>
      </c>
      <c r="F57">
        <v>0</v>
      </c>
      <c r="G57">
        <v>0</v>
      </c>
      <c r="H57" t="s">
        <v>11</v>
      </c>
    </row>
    <row r="58" spans="1:8" x14ac:dyDescent="0.25">
      <c r="A58" t="s">
        <v>32</v>
      </c>
      <c r="B58">
        <v>223</v>
      </c>
      <c r="D58">
        <v>18</v>
      </c>
      <c r="F58">
        <v>20</v>
      </c>
      <c r="G58">
        <v>38</v>
      </c>
      <c r="H58" t="s">
        <v>11</v>
      </c>
    </row>
    <row r="59" spans="1:8" x14ac:dyDescent="0.25">
      <c r="A59" t="s">
        <v>33</v>
      </c>
      <c r="B59">
        <v>501</v>
      </c>
      <c r="D59">
        <v>20</v>
      </c>
      <c r="E59">
        <v>0</v>
      </c>
      <c r="F59">
        <v>0</v>
      </c>
      <c r="G59">
        <v>20</v>
      </c>
      <c r="H59" t="s">
        <v>11</v>
      </c>
    </row>
    <row r="63" spans="1:8" x14ac:dyDescent="0.25">
      <c r="A63" t="s">
        <v>12</v>
      </c>
    </row>
    <row r="65" spans="1:8" x14ac:dyDescent="0.25">
      <c r="A65" t="s">
        <v>34</v>
      </c>
      <c r="B65">
        <v>94</v>
      </c>
      <c r="D65">
        <v>20</v>
      </c>
      <c r="F65">
        <v>20</v>
      </c>
      <c r="G65">
        <v>40</v>
      </c>
      <c r="H65" t="s">
        <v>12</v>
      </c>
    </row>
    <row r="66" spans="1:8" x14ac:dyDescent="0.25">
      <c r="A66" t="s">
        <v>35</v>
      </c>
      <c r="B66">
        <v>127</v>
      </c>
      <c r="C66">
        <v>0</v>
      </c>
      <c r="D66">
        <v>0</v>
      </c>
      <c r="F66">
        <v>18</v>
      </c>
      <c r="G66">
        <v>18</v>
      </c>
      <c r="H66" t="s">
        <v>12</v>
      </c>
    </row>
    <row r="69" spans="1:8" x14ac:dyDescent="0.25">
      <c r="A69" t="s">
        <v>13</v>
      </c>
    </row>
    <row r="70" spans="1:8" x14ac:dyDescent="0.25">
      <c r="A70" t="s">
        <v>36</v>
      </c>
      <c r="B70">
        <v>6</v>
      </c>
      <c r="D70">
        <v>12</v>
      </c>
      <c r="F70">
        <v>12</v>
      </c>
      <c r="G70">
        <v>24</v>
      </c>
      <c r="H70" t="s">
        <v>13</v>
      </c>
    </row>
    <row r="71" spans="1:8" x14ac:dyDescent="0.25">
      <c r="A71" t="s">
        <v>37</v>
      </c>
      <c r="B71">
        <v>22</v>
      </c>
      <c r="D71">
        <v>16</v>
      </c>
      <c r="F71">
        <v>16</v>
      </c>
      <c r="G71">
        <v>32</v>
      </c>
      <c r="H71" t="s">
        <v>13</v>
      </c>
    </row>
    <row r="72" spans="1:8" x14ac:dyDescent="0.25">
      <c r="A72" t="s">
        <v>38</v>
      </c>
      <c r="B72">
        <v>40</v>
      </c>
      <c r="H72" t="s">
        <v>13</v>
      </c>
    </row>
    <row r="73" spans="1:8" x14ac:dyDescent="0.25">
      <c r="A73" t="s">
        <v>39</v>
      </c>
      <c r="B73">
        <v>43</v>
      </c>
      <c r="H73" t="s">
        <v>13</v>
      </c>
    </row>
    <row r="74" spans="1:8" x14ac:dyDescent="0.25">
      <c r="A74" t="s">
        <v>40</v>
      </c>
      <c r="B74">
        <v>53</v>
      </c>
      <c r="D74">
        <v>20</v>
      </c>
      <c r="F74">
        <v>20</v>
      </c>
      <c r="G74">
        <v>40</v>
      </c>
      <c r="H74" t="s">
        <v>13</v>
      </c>
    </row>
    <row r="75" spans="1:8" x14ac:dyDescent="0.25">
      <c r="A75" t="s">
        <v>41</v>
      </c>
      <c r="B75">
        <v>82</v>
      </c>
      <c r="D75">
        <v>14</v>
      </c>
      <c r="F75">
        <v>14</v>
      </c>
      <c r="G75">
        <v>28</v>
      </c>
      <c r="H75" t="s">
        <v>13</v>
      </c>
    </row>
    <row r="76" spans="1:8" x14ac:dyDescent="0.25">
      <c r="A76" t="s">
        <v>42</v>
      </c>
      <c r="B76">
        <v>911</v>
      </c>
      <c r="D76">
        <v>18</v>
      </c>
      <c r="F76">
        <v>18</v>
      </c>
      <c r="G76">
        <v>36</v>
      </c>
      <c r="H76" t="s">
        <v>13</v>
      </c>
    </row>
    <row r="81" spans="1:9" x14ac:dyDescent="0.25">
      <c r="A81" t="s">
        <v>14</v>
      </c>
    </row>
    <row r="82" spans="1:9" x14ac:dyDescent="0.25">
      <c r="A82" t="s">
        <v>96</v>
      </c>
      <c r="B82">
        <v>144</v>
      </c>
      <c r="C82">
        <v>20</v>
      </c>
      <c r="D82">
        <v>20</v>
      </c>
      <c r="E82">
        <v>20</v>
      </c>
      <c r="F82">
        <v>20</v>
      </c>
      <c r="G82">
        <v>80</v>
      </c>
      <c r="H82" t="s">
        <v>14</v>
      </c>
      <c r="I82" t="s">
        <v>43</v>
      </c>
    </row>
    <row r="86" spans="1:9" x14ac:dyDescent="0.25">
      <c r="A86" t="s">
        <v>15</v>
      </c>
    </row>
    <row r="89" spans="1:9" x14ac:dyDescent="0.25">
      <c r="A89" t="s">
        <v>16</v>
      </c>
    </row>
    <row r="93" spans="1:9" x14ac:dyDescent="0.25">
      <c r="A93" t="s">
        <v>17</v>
      </c>
    </row>
    <row r="96" spans="1:9" x14ac:dyDescent="0.25">
      <c r="A96" t="s">
        <v>43</v>
      </c>
    </row>
    <row r="97" spans="1:9" x14ac:dyDescent="0.25">
      <c r="A97" t="s">
        <v>95</v>
      </c>
      <c r="B97">
        <v>144</v>
      </c>
      <c r="D97">
        <v>20</v>
      </c>
      <c r="F97">
        <v>20</v>
      </c>
      <c r="G97">
        <v>40</v>
      </c>
      <c r="H97" t="s">
        <v>43</v>
      </c>
    </row>
    <row r="101" spans="1:9" x14ac:dyDescent="0.25">
      <c r="A101" t="s">
        <v>44</v>
      </c>
    </row>
    <row r="102" spans="1:9" x14ac:dyDescent="0.25">
      <c r="A102" t="s">
        <v>46</v>
      </c>
      <c r="B102">
        <v>23</v>
      </c>
      <c r="C102">
        <v>7</v>
      </c>
      <c r="D102">
        <v>16</v>
      </c>
      <c r="E102">
        <v>6</v>
      </c>
      <c r="F102">
        <v>16</v>
      </c>
      <c r="G102">
        <v>45</v>
      </c>
      <c r="H102" t="s">
        <v>44</v>
      </c>
      <c r="I102" t="str">
        <f>VLOOKUP(A102,$A$121:$H$148,8,FALSE)</f>
        <v>Klasse 4A</v>
      </c>
    </row>
    <row r="103" spans="1:9" x14ac:dyDescent="0.25">
      <c r="A103" t="s">
        <v>47</v>
      </c>
      <c r="B103">
        <v>75</v>
      </c>
      <c r="C103">
        <v>8</v>
      </c>
      <c r="D103">
        <v>18</v>
      </c>
      <c r="E103">
        <v>7</v>
      </c>
      <c r="F103">
        <v>18</v>
      </c>
      <c r="G103">
        <v>51</v>
      </c>
      <c r="H103" t="s">
        <v>44</v>
      </c>
      <c r="I103" t="str">
        <f t="shared" ref="I103:I119" si="2">VLOOKUP(A103,$A$121:$H$148,8,FALSE)</f>
        <v>Klasse 4A</v>
      </c>
    </row>
    <row r="104" spans="1:9" x14ac:dyDescent="0.25">
      <c r="A104" t="s">
        <v>48</v>
      </c>
      <c r="B104">
        <v>75</v>
      </c>
      <c r="C104">
        <v>8</v>
      </c>
      <c r="D104">
        <v>18</v>
      </c>
      <c r="E104">
        <v>7</v>
      </c>
      <c r="F104">
        <v>18</v>
      </c>
      <c r="G104">
        <v>51</v>
      </c>
      <c r="H104" t="s">
        <v>44</v>
      </c>
      <c r="I104" t="str">
        <f t="shared" si="2"/>
        <v>Klasse 4A</v>
      </c>
    </row>
    <row r="105" spans="1:9" x14ac:dyDescent="0.25">
      <c r="A105" t="s">
        <v>49</v>
      </c>
      <c r="B105">
        <v>194</v>
      </c>
      <c r="C105">
        <v>10</v>
      </c>
      <c r="D105">
        <v>20</v>
      </c>
      <c r="E105">
        <v>9</v>
      </c>
      <c r="F105">
        <v>20</v>
      </c>
      <c r="G105">
        <v>59</v>
      </c>
      <c r="H105" t="s">
        <v>44</v>
      </c>
      <c r="I105" t="str">
        <f t="shared" si="2"/>
        <v>Klasse 4A</v>
      </c>
    </row>
    <row r="106" spans="1:9" x14ac:dyDescent="0.25">
      <c r="A106" t="s">
        <v>52</v>
      </c>
      <c r="B106">
        <v>3</v>
      </c>
      <c r="C106">
        <v>16</v>
      </c>
      <c r="D106">
        <v>20</v>
      </c>
      <c r="E106">
        <v>14</v>
      </c>
      <c r="F106">
        <v>18</v>
      </c>
      <c r="G106">
        <v>68</v>
      </c>
      <c r="H106" t="s">
        <v>44</v>
      </c>
      <c r="I106" t="str">
        <f t="shared" si="2"/>
        <v>Klasse 4C</v>
      </c>
    </row>
    <row r="107" spans="1:9" x14ac:dyDescent="0.25">
      <c r="A107" t="s">
        <v>53</v>
      </c>
      <c r="B107">
        <v>42</v>
      </c>
      <c r="C107">
        <v>9</v>
      </c>
      <c r="D107">
        <v>14</v>
      </c>
      <c r="E107">
        <v>8</v>
      </c>
      <c r="F107">
        <v>12</v>
      </c>
      <c r="G107">
        <v>43</v>
      </c>
      <c r="H107" t="s">
        <v>44</v>
      </c>
      <c r="I107" t="str">
        <f t="shared" si="2"/>
        <v>Klasse 4C</v>
      </c>
    </row>
    <row r="108" spans="1:9" x14ac:dyDescent="0.25">
      <c r="A108" t="s">
        <v>54</v>
      </c>
      <c r="B108">
        <v>42</v>
      </c>
      <c r="C108">
        <v>9</v>
      </c>
      <c r="D108">
        <v>14</v>
      </c>
      <c r="E108">
        <v>8</v>
      </c>
      <c r="F108">
        <v>12</v>
      </c>
      <c r="G108">
        <v>43</v>
      </c>
      <c r="H108" t="s">
        <v>44</v>
      </c>
      <c r="I108" t="str">
        <f t="shared" si="2"/>
        <v>Klasse 4C</v>
      </c>
    </row>
    <row r="109" spans="1:9" x14ac:dyDescent="0.25">
      <c r="A109" t="s">
        <v>55</v>
      </c>
      <c r="B109">
        <v>52</v>
      </c>
      <c r="C109">
        <v>12</v>
      </c>
      <c r="D109">
        <v>16</v>
      </c>
      <c r="E109">
        <v>10</v>
      </c>
      <c r="F109">
        <v>14</v>
      </c>
      <c r="G109">
        <v>52</v>
      </c>
      <c r="H109" t="s">
        <v>44</v>
      </c>
      <c r="I109" t="str">
        <f t="shared" si="2"/>
        <v>Klasse 4C</v>
      </c>
    </row>
    <row r="110" spans="1:9" x14ac:dyDescent="0.25">
      <c r="A110" t="s">
        <v>56</v>
      </c>
      <c r="B110">
        <v>55</v>
      </c>
      <c r="E110">
        <v>18</v>
      </c>
      <c r="F110">
        <v>20</v>
      </c>
      <c r="G110">
        <v>38</v>
      </c>
      <c r="H110" t="s">
        <v>44</v>
      </c>
      <c r="I110" t="str">
        <f t="shared" si="2"/>
        <v>Klasse 4C</v>
      </c>
    </row>
    <row r="111" spans="1:9" x14ac:dyDescent="0.25">
      <c r="A111" t="s">
        <v>57</v>
      </c>
      <c r="B111">
        <v>71</v>
      </c>
      <c r="C111">
        <v>14</v>
      </c>
      <c r="D111">
        <v>18</v>
      </c>
      <c r="E111">
        <v>12</v>
      </c>
      <c r="F111">
        <v>16</v>
      </c>
      <c r="G111">
        <v>60</v>
      </c>
      <c r="H111" t="s">
        <v>44</v>
      </c>
      <c r="I111" t="str">
        <f t="shared" si="2"/>
        <v>Klasse 4C</v>
      </c>
    </row>
    <row r="112" spans="1:9" x14ac:dyDescent="0.25">
      <c r="A112" t="s">
        <v>58</v>
      </c>
      <c r="C112">
        <v>72</v>
      </c>
      <c r="H112" t="s">
        <v>44</v>
      </c>
      <c r="I112" t="str">
        <f t="shared" si="2"/>
        <v>Klasse 4C</v>
      </c>
    </row>
    <row r="113" spans="1:9" x14ac:dyDescent="0.25">
      <c r="A113" t="s">
        <v>65</v>
      </c>
      <c r="B113">
        <v>24</v>
      </c>
      <c r="C113">
        <v>6</v>
      </c>
      <c r="D113">
        <v>12</v>
      </c>
      <c r="E113">
        <v>5</v>
      </c>
      <c r="F113">
        <v>10</v>
      </c>
      <c r="G113">
        <v>33</v>
      </c>
      <c r="H113" t="s">
        <v>44</v>
      </c>
      <c r="I113" t="str">
        <f t="shared" si="2"/>
        <v>Klasse 4C</v>
      </c>
    </row>
    <row r="114" spans="1:9" x14ac:dyDescent="0.25">
      <c r="A114" t="s">
        <v>59</v>
      </c>
      <c r="B114">
        <v>66</v>
      </c>
      <c r="H114" t="s">
        <v>44</v>
      </c>
      <c r="I114" t="str">
        <f t="shared" si="2"/>
        <v>Klasse 4D</v>
      </c>
    </row>
    <row r="115" spans="1:9" x14ac:dyDescent="0.25">
      <c r="A115" t="s">
        <v>60</v>
      </c>
      <c r="B115">
        <v>90</v>
      </c>
      <c r="H115" t="s">
        <v>44</v>
      </c>
      <c r="I115" t="str">
        <f t="shared" si="2"/>
        <v>Klasse 4D</v>
      </c>
    </row>
    <row r="116" spans="1:9" x14ac:dyDescent="0.25">
      <c r="A116" t="s">
        <v>61</v>
      </c>
      <c r="B116">
        <v>944</v>
      </c>
      <c r="H116" t="s">
        <v>44</v>
      </c>
      <c r="I116" t="str">
        <f t="shared" si="2"/>
        <v>Klasse 4D</v>
      </c>
    </row>
    <row r="117" spans="1:9" x14ac:dyDescent="0.25">
      <c r="A117" t="s">
        <v>62</v>
      </c>
      <c r="B117">
        <v>2</v>
      </c>
      <c r="C117">
        <v>20</v>
      </c>
      <c r="D117">
        <v>20</v>
      </c>
      <c r="E117">
        <v>20</v>
      </c>
      <c r="F117">
        <v>20</v>
      </c>
      <c r="G117">
        <v>80</v>
      </c>
      <c r="H117" t="s">
        <v>44</v>
      </c>
      <c r="I117" t="str">
        <f t="shared" si="2"/>
        <v>Klasse 4D</v>
      </c>
    </row>
    <row r="118" spans="1:9" x14ac:dyDescent="0.25">
      <c r="A118" t="s">
        <v>63</v>
      </c>
      <c r="B118">
        <v>5</v>
      </c>
      <c r="C118">
        <v>18</v>
      </c>
      <c r="D118">
        <v>18</v>
      </c>
      <c r="E118">
        <v>16</v>
      </c>
      <c r="F118">
        <v>18</v>
      </c>
      <c r="G118">
        <v>70</v>
      </c>
      <c r="H118" t="s">
        <v>44</v>
      </c>
      <c r="I118" t="str">
        <f t="shared" si="2"/>
        <v>Klasse 4D</v>
      </c>
    </row>
    <row r="119" spans="1:9" x14ac:dyDescent="0.25">
      <c r="A119" t="s">
        <v>64</v>
      </c>
      <c r="B119">
        <v>17</v>
      </c>
      <c r="H119" t="s">
        <v>44</v>
      </c>
      <c r="I119" t="str">
        <f t="shared" si="2"/>
        <v>Klasse 4D</v>
      </c>
    </row>
    <row r="121" spans="1:9" x14ac:dyDescent="0.25">
      <c r="A121" t="s">
        <v>45</v>
      </c>
    </row>
    <row r="122" spans="1:9" x14ac:dyDescent="0.25">
      <c r="A122" t="s">
        <v>46</v>
      </c>
      <c r="B122">
        <v>23</v>
      </c>
      <c r="D122">
        <v>16</v>
      </c>
      <c r="F122">
        <v>16</v>
      </c>
      <c r="G122">
        <v>32</v>
      </c>
      <c r="H122" t="s">
        <v>45</v>
      </c>
    </row>
    <row r="123" spans="1:9" x14ac:dyDescent="0.25">
      <c r="A123" t="s">
        <v>47</v>
      </c>
      <c r="B123">
        <v>75</v>
      </c>
      <c r="D123">
        <v>18</v>
      </c>
      <c r="F123">
        <v>18</v>
      </c>
      <c r="G123">
        <v>36</v>
      </c>
      <c r="H123" t="s">
        <v>45</v>
      </c>
    </row>
    <row r="124" spans="1:9" x14ac:dyDescent="0.25">
      <c r="A124" t="s">
        <v>48</v>
      </c>
      <c r="B124">
        <v>75</v>
      </c>
      <c r="D124">
        <v>18</v>
      </c>
      <c r="F124">
        <v>18</v>
      </c>
      <c r="G124">
        <v>36</v>
      </c>
      <c r="H124" t="s">
        <v>45</v>
      </c>
    </row>
    <row r="125" spans="1:9" x14ac:dyDescent="0.25">
      <c r="A125" t="s">
        <v>49</v>
      </c>
      <c r="B125">
        <v>194</v>
      </c>
      <c r="D125">
        <v>20</v>
      </c>
      <c r="F125">
        <v>20</v>
      </c>
      <c r="G125">
        <v>40</v>
      </c>
      <c r="H125" t="s">
        <v>45</v>
      </c>
    </row>
    <row r="127" spans="1:9" x14ac:dyDescent="0.25">
      <c r="A127" t="s">
        <v>50</v>
      </c>
    </row>
    <row r="131" spans="1:8" x14ac:dyDescent="0.25">
      <c r="A131" t="s">
        <v>51</v>
      </c>
    </row>
    <row r="132" spans="1:8" x14ac:dyDescent="0.25">
      <c r="A132" t="s">
        <v>52</v>
      </c>
      <c r="B132">
        <v>3</v>
      </c>
      <c r="D132">
        <v>20</v>
      </c>
      <c r="F132">
        <v>18</v>
      </c>
      <c r="G132">
        <v>38</v>
      </c>
      <c r="H132" t="s">
        <v>51</v>
      </c>
    </row>
    <row r="133" spans="1:8" x14ac:dyDescent="0.25">
      <c r="A133" t="s">
        <v>53</v>
      </c>
      <c r="B133">
        <v>42</v>
      </c>
      <c r="D133">
        <v>14</v>
      </c>
      <c r="F133">
        <v>12</v>
      </c>
      <c r="G133">
        <v>26</v>
      </c>
      <c r="H133" t="s">
        <v>51</v>
      </c>
    </row>
    <row r="134" spans="1:8" x14ac:dyDescent="0.25">
      <c r="A134" t="s">
        <v>54</v>
      </c>
      <c r="B134">
        <v>42</v>
      </c>
      <c r="D134">
        <v>14</v>
      </c>
      <c r="F134">
        <v>12</v>
      </c>
      <c r="G134">
        <v>26</v>
      </c>
      <c r="H134" t="s">
        <v>51</v>
      </c>
    </row>
    <row r="135" spans="1:8" x14ac:dyDescent="0.25">
      <c r="A135" t="s">
        <v>55</v>
      </c>
      <c r="B135">
        <v>52</v>
      </c>
      <c r="D135">
        <v>16</v>
      </c>
      <c r="F135">
        <v>14</v>
      </c>
      <c r="G135">
        <v>30</v>
      </c>
      <c r="H135" t="s">
        <v>51</v>
      </c>
    </row>
    <row r="136" spans="1:8" x14ac:dyDescent="0.25">
      <c r="A136" t="s">
        <v>56</v>
      </c>
      <c r="B136">
        <v>55</v>
      </c>
      <c r="C136">
        <v>0</v>
      </c>
      <c r="D136">
        <v>0</v>
      </c>
      <c r="F136">
        <v>20</v>
      </c>
      <c r="G136">
        <v>20</v>
      </c>
      <c r="H136" t="s">
        <v>51</v>
      </c>
    </row>
    <row r="137" spans="1:8" x14ac:dyDescent="0.25">
      <c r="A137" t="s">
        <v>57</v>
      </c>
      <c r="B137">
        <v>71</v>
      </c>
      <c r="D137">
        <v>18</v>
      </c>
      <c r="F137">
        <v>16</v>
      </c>
      <c r="G137">
        <v>34</v>
      </c>
      <c r="H137" t="s">
        <v>51</v>
      </c>
    </row>
    <row r="138" spans="1:8" x14ac:dyDescent="0.25">
      <c r="A138" t="s">
        <v>58</v>
      </c>
      <c r="B138">
        <v>72</v>
      </c>
      <c r="H138" t="s">
        <v>51</v>
      </c>
    </row>
    <row r="139" spans="1:8" x14ac:dyDescent="0.25">
      <c r="A139" t="s">
        <v>65</v>
      </c>
      <c r="B139">
        <v>24</v>
      </c>
      <c r="D139">
        <v>12</v>
      </c>
      <c r="F139">
        <v>10</v>
      </c>
      <c r="G139">
        <v>22</v>
      </c>
      <c r="H139" t="s">
        <v>51</v>
      </c>
    </row>
    <row r="142" spans="1:8" x14ac:dyDescent="0.25">
      <c r="A142" t="s">
        <v>18</v>
      </c>
    </row>
    <row r="143" spans="1:8" x14ac:dyDescent="0.25">
      <c r="A143" t="s">
        <v>59</v>
      </c>
      <c r="B143">
        <v>66</v>
      </c>
      <c r="H143" t="s">
        <v>18</v>
      </c>
    </row>
    <row r="144" spans="1:8" x14ac:dyDescent="0.25">
      <c r="A144" t="s">
        <v>60</v>
      </c>
      <c r="B144">
        <v>90</v>
      </c>
      <c r="H144" t="s">
        <v>18</v>
      </c>
    </row>
    <row r="145" spans="1:9" x14ac:dyDescent="0.25">
      <c r="A145" t="s">
        <v>61</v>
      </c>
      <c r="B145">
        <v>944</v>
      </c>
      <c r="H145" t="s">
        <v>18</v>
      </c>
    </row>
    <row r="146" spans="1:9" x14ac:dyDescent="0.25">
      <c r="A146" t="s">
        <v>62</v>
      </c>
      <c r="B146">
        <v>2</v>
      </c>
      <c r="D146">
        <v>20</v>
      </c>
      <c r="F146">
        <v>20</v>
      </c>
      <c r="G146">
        <v>40</v>
      </c>
      <c r="H146" t="s">
        <v>18</v>
      </c>
    </row>
    <row r="147" spans="1:9" x14ac:dyDescent="0.25">
      <c r="A147" t="s">
        <v>63</v>
      </c>
      <c r="B147">
        <v>5</v>
      </c>
      <c r="D147">
        <v>18</v>
      </c>
      <c r="F147">
        <v>18</v>
      </c>
      <c r="G147">
        <v>36</v>
      </c>
      <c r="H147" t="s">
        <v>18</v>
      </c>
    </row>
    <row r="148" spans="1:9" x14ac:dyDescent="0.25">
      <c r="A148" t="s">
        <v>64</v>
      </c>
      <c r="B148">
        <v>17</v>
      </c>
      <c r="H148" t="s">
        <v>18</v>
      </c>
    </row>
    <row r="152" spans="1:9" x14ac:dyDescent="0.25">
      <c r="A152" t="s">
        <v>19</v>
      </c>
    </row>
    <row r="153" spans="1:9" x14ac:dyDescent="0.25">
      <c r="A153" t="s">
        <v>107</v>
      </c>
      <c r="B153">
        <v>12</v>
      </c>
      <c r="H153" t="s">
        <v>19</v>
      </c>
      <c r="I153" t="s">
        <v>20</v>
      </c>
    </row>
    <row r="157" spans="1:9" x14ac:dyDescent="0.25">
      <c r="A157" t="s">
        <v>21</v>
      </c>
    </row>
    <row r="160" spans="1:9" x14ac:dyDescent="0.25">
      <c r="A160" t="s">
        <v>20</v>
      </c>
    </row>
    <row r="161" spans="1:9" x14ac:dyDescent="0.25">
      <c r="A161" t="s">
        <v>66</v>
      </c>
      <c r="B161">
        <v>12</v>
      </c>
      <c r="H161" t="s">
        <v>20</v>
      </c>
    </row>
    <row r="164" spans="1:9" x14ac:dyDescent="0.25">
      <c r="A164" t="s">
        <v>23</v>
      </c>
    </row>
    <row r="167" spans="1:9" x14ac:dyDescent="0.25">
      <c r="A167" t="s">
        <v>24</v>
      </c>
    </row>
    <row r="170" spans="1:9" x14ac:dyDescent="0.25">
      <c r="A170" t="s">
        <v>25</v>
      </c>
    </row>
    <row r="171" spans="1:9" x14ac:dyDescent="0.25">
      <c r="A171" t="s">
        <v>108</v>
      </c>
      <c r="B171">
        <v>254</v>
      </c>
      <c r="C171">
        <v>16</v>
      </c>
      <c r="D171">
        <v>20</v>
      </c>
      <c r="E171">
        <v>8</v>
      </c>
      <c r="F171">
        <v>20</v>
      </c>
      <c r="G171">
        <v>64</v>
      </c>
      <c r="H171" t="s">
        <v>25</v>
      </c>
      <c r="I171" t="str">
        <f>VLOOKUP(A171,$A$187:$H$210,8,FALSE)</f>
        <v>Klasse 6A</v>
      </c>
    </row>
    <row r="172" spans="1:9" x14ac:dyDescent="0.25">
      <c r="A172" t="s">
        <v>68</v>
      </c>
      <c r="B172">
        <v>123</v>
      </c>
      <c r="C172">
        <v>8</v>
      </c>
      <c r="D172">
        <v>18</v>
      </c>
      <c r="G172">
        <v>26</v>
      </c>
      <c r="H172" t="s">
        <v>25</v>
      </c>
      <c r="I172" t="str">
        <f t="shared" ref="I172:I183" si="3">VLOOKUP(A172,$A$187:$H$210,8,FALSE)</f>
        <v>Klasse 6B</v>
      </c>
    </row>
    <row r="173" spans="1:9" x14ac:dyDescent="0.25">
      <c r="A173" t="s">
        <v>109</v>
      </c>
      <c r="B173">
        <v>147</v>
      </c>
      <c r="C173">
        <v>10</v>
      </c>
      <c r="D173">
        <v>20</v>
      </c>
      <c r="E173">
        <v>16</v>
      </c>
      <c r="F173">
        <v>20</v>
      </c>
      <c r="G173">
        <v>66</v>
      </c>
      <c r="H173" t="s">
        <v>25</v>
      </c>
      <c r="I173" t="str">
        <f t="shared" si="3"/>
        <v>Klasse 6B</v>
      </c>
    </row>
    <row r="174" spans="1:9" x14ac:dyDescent="0.25">
      <c r="A174" t="s">
        <v>70</v>
      </c>
      <c r="B174">
        <v>14</v>
      </c>
      <c r="H174" t="s">
        <v>25</v>
      </c>
      <c r="I174" t="str">
        <f t="shared" si="3"/>
        <v>Klasse 6C</v>
      </c>
    </row>
    <row r="175" spans="1:9" x14ac:dyDescent="0.25">
      <c r="A175" t="s">
        <v>71</v>
      </c>
      <c r="B175">
        <v>15</v>
      </c>
      <c r="C175">
        <v>14</v>
      </c>
      <c r="D175">
        <v>18</v>
      </c>
      <c r="E175">
        <v>10</v>
      </c>
      <c r="F175">
        <v>16</v>
      </c>
      <c r="G175">
        <v>58</v>
      </c>
      <c r="H175" t="s">
        <v>25</v>
      </c>
      <c r="I175" t="str">
        <f t="shared" si="3"/>
        <v>Klasse 6C</v>
      </c>
    </row>
    <row r="176" spans="1:9" x14ac:dyDescent="0.25">
      <c r="A176" t="s">
        <v>72</v>
      </c>
      <c r="B176">
        <v>56</v>
      </c>
      <c r="C176">
        <v>9</v>
      </c>
      <c r="D176">
        <v>14</v>
      </c>
      <c r="E176">
        <v>9</v>
      </c>
      <c r="F176">
        <v>14</v>
      </c>
      <c r="G176">
        <v>46</v>
      </c>
      <c r="H176" t="s">
        <v>25</v>
      </c>
      <c r="I176" t="str">
        <f t="shared" si="3"/>
        <v>Klasse 6C</v>
      </c>
    </row>
    <row r="177" spans="1:9" x14ac:dyDescent="0.25">
      <c r="A177" t="s">
        <v>73</v>
      </c>
      <c r="B177">
        <v>157</v>
      </c>
      <c r="C177">
        <v>18</v>
      </c>
      <c r="D177">
        <v>20</v>
      </c>
      <c r="E177">
        <v>14</v>
      </c>
      <c r="F177">
        <v>20</v>
      </c>
      <c r="G177">
        <v>72</v>
      </c>
      <c r="H177" t="s">
        <v>25</v>
      </c>
      <c r="I177" t="str">
        <f t="shared" si="3"/>
        <v>Klasse 6C</v>
      </c>
    </row>
    <row r="178" spans="1:9" x14ac:dyDescent="0.25">
      <c r="A178" t="s">
        <v>74</v>
      </c>
      <c r="B178">
        <v>294</v>
      </c>
      <c r="C178">
        <v>12</v>
      </c>
      <c r="D178">
        <v>16</v>
      </c>
      <c r="E178">
        <v>12</v>
      </c>
      <c r="F178">
        <v>18</v>
      </c>
      <c r="G178">
        <v>58</v>
      </c>
      <c r="H178" t="s">
        <v>25</v>
      </c>
      <c r="I178" t="str">
        <f t="shared" si="3"/>
        <v>Klasse 6C</v>
      </c>
    </row>
    <row r="179" spans="1:9" x14ac:dyDescent="0.25">
      <c r="A179" t="s">
        <v>75</v>
      </c>
      <c r="B179">
        <v>555</v>
      </c>
      <c r="H179" t="s">
        <v>25</v>
      </c>
      <c r="I179" t="str">
        <f t="shared" si="3"/>
        <v>Klasse 6C</v>
      </c>
    </row>
    <row r="180" spans="1:9" x14ac:dyDescent="0.25">
      <c r="A180" t="s">
        <v>111</v>
      </c>
      <c r="B180">
        <v>8</v>
      </c>
      <c r="C180">
        <v>20</v>
      </c>
      <c r="D180">
        <v>20</v>
      </c>
      <c r="E180">
        <v>20</v>
      </c>
      <c r="F180">
        <v>20</v>
      </c>
      <c r="G180">
        <v>80</v>
      </c>
      <c r="H180" t="s">
        <v>25</v>
      </c>
      <c r="I180" t="str">
        <f t="shared" si="3"/>
        <v>Klasse 6D</v>
      </c>
    </row>
    <row r="181" spans="1:9" x14ac:dyDescent="0.25">
      <c r="A181" t="s">
        <v>77</v>
      </c>
      <c r="B181">
        <v>18</v>
      </c>
      <c r="H181" t="s">
        <v>25</v>
      </c>
      <c r="I181" t="str">
        <f t="shared" si="3"/>
        <v>Klasse 6D</v>
      </c>
    </row>
    <row r="182" spans="1:9" x14ac:dyDescent="0.25">
      <c r="A182" t="s">
        <v>78</v>
      </c>
      <c r="B182">
        <v>60</v>
      </c>
      <c r="C182">
        <v>7</v>
      </c>
      <c r="D182">
        <v>18</v>
      </c>
      <c r="E182">
        <v>18</v>
      </c>
      <c r="F182">
        <v>18</v>
      </c>
      <c r="G182">
        <v>61</v>
      </c>
      <c r="H182" t="s">
        <v>25</v>
      </c>
      <c r="I182" t="str">
        <f t="shared" si="3"/>
        <v>Klasse 6D</v>
      </c>
    </row>
    <row r="183" spans="1:9" x14ac:dyDescent="0.25">
      <c r="A183" t="s">
        <v>86</v>
      </c>
      <c r="B183">
        <v>33</v>
      </c>
      <c r="H183" t="s">
        <v>25</v>
      </c>
      <c r="I183" t="str">
        <f t="shared" si="3"/>
        <v>Klasse 6D</v>
      </c>
    </row>
    <row r="187" spans="1:9" x14ac:dyDescent="0.25">
      <c r="A187" t="s">
        <v>26</v>
      </c>
    </row>
    <row r="188" spans="1:9" x14ac:dyDescent="0.25">
      <c r="A188" t="s">
        <v>67</v>
      </c>
      <c r="B188">
        <v>254</v>
      </c>
      <c r="D188">
        <v>20</v>
      </c>
      <c r="F188">
        <v>20</v>
      </c>
      <c r="G188">
        <v>40</v>
      </c>
      <c r="H188" t="s">
        <v>26</v>
      </c>
    </row>
    <row r="191" spans="1:9" x14ac:dyDescent="0.25">
      <c r="A191" t="s">
        <v>22</v>
      </c>
    </row>
    <row r="192" spans="1:9" x14ac:dyDescent="0.25">
      <c r="A192" t="s">
        <v>68</v>
      </c>
      <c r="B192">
        <v>123</v>
      </c>
      <c r="D192">
        <v>18</v>
      </c>
      <c r="E192">
        <v>0</v>
      </c>
      <c r="F192">
        <v>0</v>
      </c>
      <c r="G192">
        <v>18</v>
      </c>
      <c r="H192" t="s">
        <v>22</v>
      </c>
    </row>
    <row r="193" spans="1:8" x14ac:dyDescent="0.25">
      <c r="A193" t="s">
        <v>109</v>
      </c>
      <c r="B193">
        <v>147</v>
      </c>
      <c r="D193">
        <v>20</v>
      </c>
      <c r="F193">
        <v>20</v>
      </c>
      <c r="G193">
        <v>40</v>
      </c>
      <c r="H193" t="s">
        <v>22</v>
      </c>
    </row>
    <row r="196" spans="1:8" x14ac:dyDescent="0.25">
      <c r="A196" t="s">
        <v>27</v>
      </c>
    </row>
    <row r="197" spans="1:8" x14ac:dyDescent="0.25">
      <c r="A197" t="s">
        <v>70</v>
      </c>
      <c r="B197">
        <v>14</v>
      </c>
      <c r="H197" t="s">
        <v>27</v>
      </c>
    </row>
    <row r="198" spans="1:8" x14ac:dyDescent="0.25">
      <c r="A198" t="s">
        <v>71</v>
      </c>
      <c r="B198">
        <v>15</v>
      </c>
      <c r="D198">
        <v>18</v>
      </c>
      <c r="F198">
        <v>16</v>
      </c>
      <c r="G198">
        <v>34</v>
      </c>
      <c r="H198" t="s">
        <v>27</v>
      </c>
    </row>
    <row r="199" spans="1:8" x14ac:dyDescent="0.25">
      <c r="A199" t="s">
        <v>72</v>
      </c>
      <c r="B199">
        <v>56</v>
      </c>
      <c r="D199">
        <v>14</v>
      </c>
      <c r="F199">
        <v>14</v>
      </c>
      <c r="G199">
        <v>28</v>
      </c>
      <c r="H199" t="s">
        <v>27</v>
      </c>
    </row>
    <row r="200" spans="1:8" x14ac:dyDescent="0.25">
      <c r="A200" t="s">
        <v>73</v>
      </c>
      <c r="B200">
        <v>157</v>
      </c>
      <c r="D200">
        <v>20</v>
      </c>
      <c r="F200">
        <v>20</v>
      </c>
      <c r="G200">
        <v>40</v>
      </c>
      <c r="H200" t="s">
        <v>27</v>
      </c>
    </row>
    <row r="201" spans="1:8" x14ac:dyDescent="0.25">
      <c r="A201" t="s">
        <v>74</v>
      </c>
      <c r="B201">
        <v>294</v>
      </c>
      <c r="D201">
        <v>16</v>
      </c>
      <c r="F201">
        <v>18</v>
      </c>
      <c r="G201">
        <v>34</v>
      </c>
      <c r="H201" t="s">
        <v>27</v>
      </c>
    </row>
    <row r="202" spans="1:8" x14ac:dyDescent="0.25">
      <c r="A202" t="s">
        <v>75</v>
      </c>
      <c r="B202">
        <v>555</v>
      </c>
      <c r="H202" t="s">
        <v>27</v>
      </c>
    </row>
    <row r="206" spans="1:8" x14ac:dyDescent="0.25">
      <c r="A206" t="s">
        <v>28</v>
      </c>
    </row>
    <row r="207" spans="1:8" x14ac:dyDescent="0.25">
      <c r="A207" t="s">
        <v>111</v>
      </c>
      <c r="B207">
        <v>8</v>
      </c>
      <c r="D207">
        <v>20</v>
      </c>
      <c r="F207">
        <v>20</v>
      </c>
      <c r="G207">
        <v>40</v>
      </c>
      <c r="H207" t="s">
        <v>28</v>
      </c>
    </row>
    <row r="208" spans="1:8" x14ac:dyDescent="0.25">
      <c r="A208" t="s">
        <v>77</v>
      </c>
      <c r="B208">
        <v>18</v>
      </c>
      <c r="H208" t="s">
        <v>28</v>
      </c>
    </row>
    <row r="209" spans="1:8" x14ac:dyDescent="0.25">
      <c r="A209" t="s">
        <v>78</v>
      </c>
      <c r="B209">
        <v>60</v>
      </c>
      <c r="D209">
        <v>18</v>
      </c>
      <c r="F209">
        <v>18</v>
      </c>
      <c r="G209">
        <v>36</v>
      </c>
      <c r="H209" t="s">
        <v>28</v>
      </c>
    </row>
    <row r="210" spans="1:8" x14ac:dyDescent="0.25">
      <c r="A210" t="s">
        <v>86</v>
      </c>
      <c r="B210">
        <v>33</v>
      </c>
      <c r="H210" t="s">
        <v>28</v>
      </c>
    </row>
  </sheetData>
  <pageMargins left="0.7" right="0.7" top="0.75" bottom="0.75" header="0.3" footer="0.3"/>
  <pageSetup paperSize="9" orientation="landscape" r:id="rId1"/>
  <headerFooter>
    <oddFooter xml:space="preserve">&amp;L_x000D_&amp;1#&amp;"Tahoma"&amp;9&amp;KCF022B C2 - Restricted use </oddFooter>
  </headerFooter>
</worksheet>
</file>

<file path=docMetadata/LabelInfo.xml><?xml version="1.0" encoding="utf-8"?>
<clbl:labelList xmlns:clbl="http://schemas.microsoft.com/office/2020/mipLabelMetadata">
  <clbl:label id="{c5e6e129-f928-4a05-ae32-d838f6b21bdd}" enabled="1" method="Standard" siteId="{8b87af7d-8647-4dc7-8df4-5f69a2011bb5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SpaSummerClassic</vt:lpstr>
      <vt:lpstr>Calcul</vt:lpstr>
      <vt:lpstr>Peter</vt:lpstr>
      <vt:lpstr>Wouter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MAHIEU Wouter</cp:lastModifiedBy>
  <cp:lastPrinted>2026-04-23T08:26:06Z</cp:lastPrinted>
  <dcterms:created xsi:type="dcterms:W3CDTF">2026-04-21T08:59:37Z</dcterms:created>
  <dcterms:modified xsi:type="dcterms:W3CDTF">2026-05-03T12:04:50Z</dcterms:modified>
</cp:coreProperties>
</file>